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5"/>
  </bookViews>
  <sheets>
    <sheet name="Лист" sheetId="1" r:id="rId1"/>
    <sheet name="вторник 1" sheetId="2" r:id="rId2"/>
    <sheet name="среда 1" sheetId="3" r:id="rId3"/>
    <sheet name="Четверг 1" sheetId="4" r:id="rId4"/>
    <sheet name="Пятница1" sheetId="5" r:id="rId5"/>
    <sheet name="Суббота1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</sheets>
  <definedNames/>
  <calcPr fullCalcOnLoad="1"/>
</workbook>
</file>

<file path=xl/sharedStrings.xml><?xml version="1.0" encoding="utf-8"?>
<sst xmlns="http://schemas.openxmlformats.org/spreadsheetml/2006/main" count="557" uniqueCount="212">
  <si>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</si>
  <si>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</si>
  <si>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</si>
  <si>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</si>
  <si>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</si>
  <si>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</si>
  <si>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</si>
  <si>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</si>
  <si>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</si>
  <si>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</si>
  <si>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</si>
  <si>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</si>
  <si>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</si>
  <si>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</si>
  <si>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</si>
  <si>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</si>
  <si>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</si>
  <si>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</si>
  <si>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</si>
  <si>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</si>
  <si>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</si>
  <si>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</si>
  <si>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</si>
  <si>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</si>
  <si>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</si>
  <si>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</si>
  <si>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</si>
  <si>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</si>
  <si>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</si>
  <si>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</si>
  <si>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</si>
  <si>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</si>
  <si>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</si>
  <si>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</si>
  <si>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</si>
  <si>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</si>
  <si>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</si>
  <si>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</si>
  <si>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</si>
  <si>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</si>
  <si>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</si>
  <si>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</si>
  <si>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</si>
  <si>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</si>
  <si>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</si>
  <si>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</si>
  <si>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</si>
  <si>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</si>
  <si>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</si>
  <si>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</si>
  <si>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</si>
  <si>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</si>
  <si>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</si>
  <si>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</si>
  <si>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</si>
  <si>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</si>
  <si>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</si>
  <si>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</si>
  <si>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</si>
  <si>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</si>
  <si>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</si>
  <si>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</si>
  <si>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</si>
  <si>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</si>
  <si>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</si>
  <si>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</si>
  <si>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</si>
  <si>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</si>
  <si>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</si>
  <si>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</si>
  <si>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</si>
  <si>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</si>
  <si>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</si>
  <si>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</si>
  <si>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</si>
  <si>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</si>
  <si>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</si>
  <si>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</si>
  <si>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</si>
  <si>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</si>
  <si>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</si>
  <si>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</si>
  <si>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</si>
  <si>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</si>
  <si>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</si>
  <si>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</si>
  <si>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</si>
  <si>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</si>
  <si>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</si>
  <si>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</si>
  <si>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</si>
  <si>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</si>
  <si>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Неделя 2</t>
  </si>
  <si>
    <t>Ккал</t>
  </si>
  <si>
    <t>Говядина</t>
  </si>
  <si>
    <t>Масло слив</t>
  </si>
  <si>
    <t>Масло растит</t>
  </si>
  <si>
    <t>Апельсин</t>
  </si>
  <si>
    <t>1 кг.</t>
  </si>
  <si>
    <t>1 л.</t>
  </si>
  <si>
    <t>1 кг</t>
  </si>
  <si>
    <t>Говядина отварная</t>
  </si>
  <si>
    <t>Каша пшенная вязкая</t>
  </si>
  <si>
    <t>Пшено</t>
  </si>
  <si>
    <t>Огурец консервир</t>
  </si>
  <si>
    <t>Второй завтрак</t>
  </si>
  <si>
    <t>Паста томат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</si>
  <si>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</si>
  <si>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</si>
  <si>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</si>
  <si>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</si>
  <si>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</si>
  <si>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</si>
  <si>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</si>
  <si>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</si>
  <si>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</si>
  <si>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</si>
  <si>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</si>
  <si>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итого</t>
  </si>
  <si>
    <t>Расчет   калорийности</t>
  </si>
  <si>
    <t>мука</t>
  </si>
  <si>
    <t>ед.изм</t>
  </si>
  <si>
    <t>масло раст</t>
  </si>
  <si>
    <t>Ед.изм</t>
  </si>
  <si>
    <t>сок фруктовый</t>
  </si>
  <si>
    <t>ФЛП Костенко К.В.</t>
  </si>
  <si>
    <t>маргарин</t>
  </si>
  <si>
    <t>1л</t>
  </si>
  <si>
    <t>Вода</t>
  </si>
  <si>
    <t>Соль</t>
  </si>
  <si>
    <t>Масло сливочное.</t>
  </si>
  <si>
    <t>Сок фруктовый</t>
  </si>
  <si>
    <t>Булочка закусочная  технолог карта 20</t>
  </si>
  <si>
    <t>вода</t>
  </si>
  <si>
    <t>булочка закус</t>
  </si>
  <si>
    <t>200/10</t>
  </si>
  <si>
    <t>Всего</t>
  </si>
  <si>
    <t>салат из солен огурцов с лук рецептура №15</t>
  </si>
  <si>
    <t>Огурцы соленые</t>
  </si>
  <si>
    <t>кг</t>
  </si>
  <si>
    <t>лук репчатый</t>
  </si>
  <si>
    <t>хлеб пшеничный</t>
  </si>
  <si>
    <t>всего</t>
  </si>
  <si>
    <t>Картофель отварной</t>
  </si>
  <si>
    <t>Рыба тушеная в томате с овощ</t>
  </si>
  <si>
    <t>Салат с соленых огурцов с луком</t>
  </si>
  <si>
    <t>ФЛП Моргун В.Н.</t>
  </si>
  <si>
    <t>фарш куриный</t>
  </si>
  <si>
    <t>сухари панировоч</t>
  </si>
  <si>
    <t>булочка закусочная № 20</t>
  </si>
  <si>
    <t>кондитер изд</t>
  </si>
  <si>
    <t>томат паста</t>
  </si>
  <si>
    <t xml:space="preserve"> ФЛП Моргун В.Н.</t>
  </si>
  <si>
    <t>крупа гречневая</t>
  </si>
  <si>
    <t>каша гречневая</t>
  </si>
  <si>
    <t>компот из сухофруктов рец № 330</t>
  </si>
  <si>
    <t>сухофрукты</t>
  </si>
  <si>
    <t>компот из сухофрукт</t>
  </si>
  <si>
    <t>цена 1-й порции 1-4 классы бюджет</t>
  </si>
  <si>
    <t>цена 1-й порции 5-11 классы</t>
  </si>
  <si>
    <t>150/8</t>
  </si>
  <si>
    <t>картофель свеж.</t>
  </si>
  <si>
    <t>карт отвар № 757</t>
  </si>
  <si>
    <t>Рыба тушеная в томате с овощ 517</t>
  </si>
  <si>
    <t>100/50</t>
  </si>
  <si>
    <t>Жаркое по - домашнему №631</t>
  </si>
  <si>
    <t>свинина</t>
  </si>
  <si>
    <t>картофель</t>
  </si>
  <si>
    <t>125/50</t>
  </si>
  <si>
    <t>компот из яблок свежих № 330</t>
  </si>
  <si>
    <t>яблоки свежие</t>
  </si>
  <si>
    <t>Жаркое по домашнему</t>
  </si>
  <si>
    <t>компот из яблок св</t>
  </si>
  <si>
    <t>Икра кабачковая</t>
  </si>
  <si>
    <t>икра кабачковая</t>
  </si>
  <si>
    <t>03.05.2016г</t>
  </si>
  <si>
    <t>ФЛП Моргун ВН 04,05,2016</t>
  </si>
  <si>
    <t>Каша гречневая вязкая рец № 291</t>
  </si>
  <si>
    <t>Сосиски отварные рец №219</t>
  </si>
  <si>
    <t>50/5</t>
  </si>
  <si>
    <t xml:space="preserve">Сосиски </t>
  </si>
  <si>
    <t>Итого:</t>
  </si>
  <si>
    <t>Сосиски отварные</t>
  </si>
  <si>
    <t>Рагу овощное348</t>
  </si>
  <si>
    <t>капуста св</t>
  </si>
  <si>
    <t>соус красн основ</t>
  </si>
  <si>
    <t>Биточки с соусом рецептура 658</t>
  </si>
  <si>
    <t>50/30</t>
  </si>
  <si>
    <t>Бананы</t>
  </si>
  <si>
    <t xml:space="preserve">биточки с соусом </t>
  </si>
  <si>
    <t>Четверг 05.05.2016г</t>
  </si>
  <si>
    <t>200/15</t>
  </si>
  <si>
    <t xml:space="preserve">чай </t>
  </si>
  <si>
    <t>Сыр твердый</t>
  </si>
  <si>
    <t>чай с сах № 349</t>
  </si>
  <si>
    <t xml:space="preserve">чай с сах </t>
  </si>
  <si>
    <r>
      <t>Пятнца 06</t>
    </r>
    <r>
      <rPr>
        <b/>
        <sz val="8"/>
        <color indexed="8"/>
        <rFont val="Calibri"/>
        <family val="2"/>
      </rPr>
      <t>.05.2016</t>
    </r>
  </si>
  <si>
    <t>крупа овсяная</t>
  </si>
  <si>
    <t>яйцо</t>
  </si>
  <si>
    <t>1шт</t>
  </si>
  <si>
    <t>Вода или молоко</t>
  </si>
  <si>
    <t xml:space="preserve">кофен напит </t>
  </si>
  <si>
    <t>молоко сгущ</t>
  </si>
  <si>
    <t>колбаса п.к.</t>
  </si>
  <si>
    <t>каша овсяная с морк рецепт.№291</t>
  </si>
  <si>
    <t>омлет натураль рецепт.467</t>
  </si>
  <si>
    <t>булочка закусоч № 20</t>
  </si>
  <si>
    <t>кофейн напит мол сгущ рец 1024</t>
  </si>
  <si>
    <t>Суббота 07,05 2016</t>
  </si>
  <si>
    <t>каша овсяная с морковью</t>
  </si>
  <si>
    <t>омлет натураль</t>
  </si>
  <si>
    <t>кофейный напиток с мол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</si>
</sst>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107" t="s">
        <v>87</v>
      </c>
      <c r="C1" s="107"/>
      <c r="D1" s="108" t="s">
        <v>90</v>
      </c>
      <c r="E1" s="108" t="s">
        <v>91</v>
      </c>
      <c r="F1" s="110" t="s">
        <v>35</v>
      </c>
      <c r="G1" s="111"/>
      <c r="H1" s="5"/>
      <c r="I1" s="5"/>
      <c r="J1" s="5"/>
      <c r="K1" s="5"/>
      <c r="L1" s="3"/>
      <c r="M1" s="107" t="s">
        <v>13</v>
      </c>
      <c r="N1" s="107"/>
      <c r="O1" s="3"/>
      <c r="P1" s="107" t="s">
        <v>13</v>
      </c>
      <c r="Q1" s="107"/>
      <c r="R1" s="3"/>
      <c r="S1" s="107" t="s">
        <v>13</v>
      </c>
      <c r="T1" s="107"/>
      <c r="U1" s="3"/>
      <c r="V1" s="107" t="s">
        <v>13</v>
      </c>
      <c r="W1" s="107"/>
    </row>
    <row r="2" spans="1:23" ht="30">
      <c r="A2" s="4"/>
      <c r="B2" s="9" t="s">
        <v>88</v>
      </c>
      <c r="C2" s="9" t="s">
        <v>89</v>
      </c>
      <c r="D2" s="109"/>
      <c r="E2" s="109"/>
      <c r="F2" s="11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3" sqref="A3:I39"/>
    </sheetView>
  </sheetViews>
  <sheetFormatPr defaultColWidth="9.140625" defaultRowHeight="15"/>
  <cols>
    <col min="1" max="1" width="14.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/>
      <c r="B3" s="128"/>
      <c r="C3" s="129"/>
      <c r="D3" s="108"/>
      <c r="E3" s="108"/>
      <c r="F3" s="110"/>
      <c r="G3" s="111"/>
      <c r="H3" s="126"/>
      <c r="I3" s="127"/>
    </row>
    <row r="4" spans="1:9" ht="15">
      <c r="A4" s="8"/>
      <c r="B4" s="17"/>
      <c r="C4" s="17"/>
      <c r="D4" s="109"/>
      <c r="E4" s="109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25"/>
      <c r="E8" s="12"/>
      <c r="F8" s="15"/>
      <c r="G8" s="18"/>
      <c r="H8" s="11"/>
      <c r="I8" s="11"/>
    </row>
    <row r="9" spans="1:9" ht="15">
      <c r="A9" s="7"/>
      <c r="B9" s="12"/>
      <c r="C9" s="12"/>
      <c r="D9" s="26"/>
      <c r="E9" s="21"/>
      <c r="F9" s="15"/>
      <c r="G9" s="18"/>
      <c r="H9" s="11"/>
      <c r="I9" s="11"/>
    </row>
    <row r="10" spans="1:9" ht="15">
      <c r="A10" s="7"/>
      <c r="B10" s="12"/>
      <c r="C10" s="12"/>
      <c r="D10" s="26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15"/>
      <c r="E12" s="21"/>
      <c r="F12" s="15"/>
      <c r="G12" s="18"/>
      <c r="H12" s="11"/>
      <c r="I12" s="11"/>
    </row>
    <row r="13" spans="1:9" ht="15">
      <c r="A13" s="8"/>
      <c r="B13" s="12"/>
      <c r="C13" s="12"/>
      <c r="D13" s="12"/>
      <c r="E13" s="12"/>
      <c r="F13" s="15"/>
      <c r="G13" s="18"/>
      <c r="H13" s="11"/>
      <c r="I13" s="11"/>
    </row>
    <row r="14" spans="1:9" ht="15">
      <c r="A14" s="19"/>
      <c r="B14" s="12"/>
      <c r="C14" s="12"/>
      <c r="D14" s="15"/>
      <c r="E14" s="12"/>
      <c r="F14" s="15"/>
      <c r="G14" s="18"/>
      <c r="H14" s="11"/>
      <c r="I14" s="11"/>
    </row>
    <row r="15" spans="1:9" ht="15">
      <c r="A15" s="19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8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7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19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3"/>
      <c r="E22" s="12"/>
      <c r="F22" s="15"/>
      <c r="G22" s="18"/>
      <c r="H22" s="11"/>
      <c r="I22" s="11"/>
    </row>
    <row r="23" spans="1:9" ht="15">
      <c r="A23" s="19"/>
      <c r="B23" s="12"/>
      <c r="C23" s="12"/>
      <c r="D23" s="15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19"/>
      <c r="B25" s="12"/>
      <c r="C25" s="12"/>
      <c r="D25" s="26"/>
      <c r="E25" s="21"/>
      <c r="F25" s="15"/>
      <c r="G25" s="18"/>
      <c r="H25" s="11"/>
      <c r="I25" s="11"/>
    </row>
    <row r="26" spans="1:9" ht="15">
      <c r="A26" s="27"/>
      <c r="B26" s="14"/>
      <c r="C26" s="14"/>
      <c r="D26" s="14"/>
      <c r="E26" s="12"/>
      <c r="F26" s="15"/>
      <c r="G26" s="18"/>
      <c r="H26" s="11"/>
      <c r="I26" s="11"/>
    </row>
    <row r="27" spans="1:9" ht="15">
      <c r="A27" s="20"/>
      <c r="B27" s="14"/>
      <c r="C27" s="14"/>
      <c r="D27" s="25"/>
      <c r="E27" s="12"/>
      <c r="F27" s="15"/>
      <c r="G27" s="18"/>
      <c r="H27" s="11"/>
      <c r="I27" s="11"/>
    </row>
    <row r="28" spans="1:9" ht="15">
      <c r="A28" s="20"/>
      <c r="B28" s="14"/>
      <c r="C28" s="14"/>
      <c r="D28" s="26"/>
      <c r="E28" s="21"/>
      <c r="F28" s="15"/>
      <c r="G28" s="18"/>
      <c r="H28" s="11"/>
      <c r="I28" s="11"/>
    </row>
    <row r="29" spans="1:9" ht="15">
      <c r="A29" s="22"/>
      <c r="B29" s="21"/>
      <c r="C29" s="21"/>
      <c r="D29" s="21"/>
      <c r="E29" s="21"/>
      <c r="F29" s="15"/>
      <c r="G29" s="18"/>
      <c r="H29" s="11"/>
      <c r="I29" s="11"/>
    </row>
    <row r="30" spans="1:9" ht="15">
      <c r="A30" s="23"/>
      <c r="B30" s="14"/>
      <c r="C30" s="14"/>
      <c r="D30" s="26"/>
      <c r="E30" s="21"/>
      <c r="F30" s="15"/>
      <c r="G30" s="18"/>
      <c r="H30" s="11"/>
      <c r="I30" s="11"/>
    </row>
    <row r="31" spans="1:9" ht="15">
      <c r="A31" s="23"/>
      <c r="B31" s="14"/>
      <c r="C31" s="14"/>
      <c r="D31" s="15"/>
      <c r="E31" s="12"/>
      <c r="F31" s="15"/>
      <c r="G31" s="18"/>
      <c r="H31" s="11"/>
      <c r="I31" s="11"/>
    </row>
    <row r="32" spans="1:9" ht="15">
      <c r="A32" s="23"/>
      <c r="B32" s="14"/>
      <c r="C32" s="14"/>
      <c r="D32" s="15"/>
      <c r="E32" s="21"/>
      <c r="F32" s="15"/>
      <c r="G32" s="18"/>
      <c r="H32" s="11"/>
      <c r="I32" s="11"/>
    </row>
    <row r="33" spans="1:9" ht="15">
      <c r="A33" s="23"/>
      <c r="B33" s="14"/>
      <c r="C33" s="14"/>
      <c r="D33" s="15"/>
      <c r="E33" s="12"/>
      <c r="F33" s="15"/>
      <c r="G33" s="18"/>
      <c r="H33" s="10"/>
      <c r="I33" s="10"/>
    </row>
    <row r="34" spans="1:9" ht="15">
      <c r="A34" s="23"/>
      <c r="B34" s="14"/>
      <c r="C34" s="14"/>
      <c r="D34" s="10"/>
      <c r="E34" s="10"/>
      <c r="F34" s="15"/>
      <c r="G34" s="18"/>
      <c r="H34" s="10"/>
      <c r="I34" s="10"/>
    </row>
    <row r="35" spans="1:9" ht="15">
      <c r="A35" s="3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30"/>
      <c r="B36" s="14"/>
      <c r="C36" s="14"/>
      <c r="D36" s="10"/>
      <c r="E36" s="10"/>
      <c r="F36" s="18"/>
      <c r="G36" s="18"/>
      <c r="H36" s="10"/>
      <c r="I36" s="10"/>
    </row>
    <row r="37" spans="1:9" ht="15">
      <c r="A37" s="31"/>
      <c r="B37" s="14"/>
      <c r="C37" s="14"/>
      <c r="D37" s="10"/>
      <c r="E37" s="10"/>
      <c r="F37" s="18"/>
      <c r="G37" s="18"/>
      <c r="H37" s="10"/>
      <c r="I37" s="10"/>
    </row>
    <row r="38" spans="1:9" ht="15">
      <c r="A38" s="31"/>
      <c r="B38" s="10"/>
      <c r="C38" s="10"/>
      <c r="D38" s="10"/>
      <c r="E38" s="10"/>
      <c r="F38" s="18"/>
      <c r="G38" s="18"/>
      <c r="H38" s="10"/>
      <c r="I38" s="10"/>
    </row>
    <row r="39" spans="6:9" ht="15">
      <c r="F39" s="24"/>
      <c r="G39" s="24"/>
      <c r="H39" s="24"/>
      <c r="I39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5.28125" style="0" customWidth="1"/>
    <col min="2" max="2" width="10.7109375" style="0" bestFit="1" customWidth="1"/>
    <col min="3" max="3" width="11.7109375" style="0" bestFit="1" customWidth="1"/>
    <col min="4" max="4" width="7.14062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28" t="s">
        <v>87</v>
      </c>
      <c r="C3" s="129"/>
      <c r="D3" s="108" t="s">
        <v>90</v>
      </c>
      <c r="E3" s="108" t="s">
        <v>91</v>
      </c>
      <c r="F3" s="110" t="s">
        <v>35</v>
      </c>
      <c r="G3" s="111"/>
      <c r="H3" s="126" t="s">
        <v>93</v>
      </c>
      <c r="I3" s="127"/>
    </row>
    <row r="4" spans="1:9" ht="30">
      <c r="A4" s="8"/>
      <c r="B4" s="17" t="s">
        <v>14</v>
      </c>
      <c r="C4" s="17" t="s">
        <v>15</v>
      </c>
      <c r="D4" s="109"/>
      <c r="E4" s="109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5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101</v>
      </c>
      <c r="B6" s="12">
        <v>75</v>
      </c>
      <c r="C6" s="12">
        <v>120</v>
      </c>
      <c r="D6" s="12"/>
      <c r="E6" s="12"/>
      <c r="F6" s="15"/>
      <c r="G6" s="18"/>
      <c r="H6" s="11">
        <v>121.65</v>
      </c>
      <c r="I6" s="11">
        <v>181.87</v>
      </c>
    </row>
    <row r="7" spans="1:9" ht="15">
      <c r="A7" s="7" t="s">
        <v>94</v>
      </c>
      <c r="B7" s="12">
        <v>108</v>
      </c>
      <c r="C7" s="12">
        <v>162</v>
      </c>
      <c r="D7" s="15">
        <v>326.72</v>
      </c>
      <c r="E7" s="12" t="s">
        <v>98</v>
      </c>
      <c r="F7" s="15">
        <f>B7*D7/1000</f>
        <v>35.28576</v>
      </c>
      <c r="G7" s="18">
        <f>C7*D7/1000</f>
        <v>52.92864000000001</v>
      </c>
      <c r="H7" s="11"/>
      <c r="I7" s="11"/>
    </row>
    <row r="8" spans="1:9" ht="15">
      <c r="A8" s="7" t="s">
        <v>46</v>
      </c>
      <c r="B8" s="12">
        <v>1.88</v>
      </c>
      <c r="C8" s="12">
        <v>3.75</v>
      </c>
      <c r="D8" s="15">
        <v>28.72</v>
      </c>
      <c r="E8" s="12" t="s">
        <v>98</v>
      </c>
      <c r="F8" s="15">
        <f aca="true" t="shared" si="0" ref="F8:F17">B8*D8/1000</f>
        <v>0.053993599999999996</v>
      </c>
      <c r="G8" s="18">
        <f aca="true" t="shared" si="1" ref="G8:G17">C8*D8/1000</f>
        <v>0.10769999999999999</v>
      </c>
      <c r="H8" s="11"/>
      <c r="I8" s="11"/>
    </row>
    <row r="9" spans="1:9" ht="15">
      <c r="A9" s="7" t="s">
        <v>44</v>
      </c>
      <c r="B9" s="12">
        <v>1.8</v>
      </c>
      <c r="C9" s="12">
        <v>3.6</v>
      </c>
      <c r="D9" s="15">
        <v>20.98</v>
      </c>
      <c r="E9" s="12" t="s">
        <v>98</v>
      </c>
      <c r="F9" s="15">
        <f t="shared" si="0"/>
        <v>0.037764000000000006</v>
      </c>
      <c r="G9" s="18">
        <f t="shared" si="1"/>
        <v>0.07552800000000001</v>
      </c>
      <c r="H9" s="11"/>
      <c r="I9" s="11"/>
    </row>
    <row r="10" spans="1:9" ht="30">
      <c r="A10" s="8" t="s">
        <v>102</v>
      </c>
      <c r="B10" s="12">
        <v>100</v>
      </c>
      <c r="C10" s="12">
        <v>150</v>
      </c>
      <c r="D10" s="12"/>
      <c r="E10" s="12"/>
      <c r="F10" s="15"/>
      <c r="G10" s="18"/>
      <c r="H10" s="11">
        <v>108.41</v>
      </c>
      <c r="I10" s="11">
        <v>162.61</v>
      </c>
    </row>
    <row r="11" spans="1:9" ht="15">
      <c r="A11" s="7" t="s">
        <v>103</v>
      </c>
      <c r="B11" s="12">
        <v>24.5</v>
      </c>
      <c r="C11" s="12">
        <v>36.75</v>
      </c>
      <c r="D11" s="12">
        <v>15</v>
      </c>
      <c r="E11" s="12" t="s">
        <v>98</v>
      </c>
      <c r="F11" s="15">
        <f t="shared" si="0"/>
        <v>0.3675</v>
      </c>
      <c r="G11" s="18">
        <f t="shared" si="1"/>
        <v>0.55125</v>
      </c>
      <c r="H11" s="11"/>
      <c r="I11" s="11"/>
    </row>
    <row r="12" spans="1:9" ht="15">
      <c r="A12" s="7" t="s">
        <v>95</v>
      </c>
      <c r="B12" s="12">
        <v>3.5</v>
      </c>
      <c r="C12" s="12">
        <v>5.3</v>
      </c>
      <c r="D12" s="15">
        <v>306.55</v>
      </c>
      <c r="E12" s="12" t="s">
        <v>98</v>
      </c>
      <c r="F12" s="15">
        <f t="shared" si="0"/>
        <v>1.072925</v>
      </c>
      <c r="G12" s="18">
        <f t="shared" si="1"/>
        <v>1.624715</v>
      </c>
      <c r="H12" s="11"/>
      <c r="I12" s="11"/>
    </row>
    <row r="13" spans="1:9" ht="30">
      <c r="A13" s="8" t="s">
        <v>104</v>
      </c>
      <c r="B13" s="12">
        <v>50</v>
      </c>
      <c r="C13" s="12">
        <v>100</v>
      </c>
      <c r="D13" s="12">
        <v>77.29</v>
      </c>
      <c r="E13" s="12" t="s">
        <v>99</v>
      </c>
      <c r="F13" s="15">
        <f t="shared" si="0"/>
        <v>3.8645000000000005</v>
      </c>
      <c r="G13" s="18">
        <f t="shared" si="1"/>
        <v>7.729000000000001</v>
      </c>
      <c r="H13" s="11">
        <v>6.5</v>
      </c>
      <c r="I13" s="11">
        <v>13</v>
      </c>
    </row>
    <row r="14" spans="1:9" ht="30">
      <c r="A14" s="8" t="s">
        <v>24</v>
      </c>
      <c r="B14" s="12">
        <v>200</v>
      </c>
      <c r="C14" s="12">
        <v>200</v>
      </c>
      <c r="D14" s="12">
        <v>48.9</v>
      </c>
      <c r="E14" s="12" t="s">
        <v>99</v>
      </c>
      <c r="F14" s="15">
        <f t="shared" si="0"/>
        <v>9.78</v>
      </c>
      <c r="G14" s="18">
        <f t="shared" si="1"/>
        <v>9.78</v>
      </c>
      <c r="H14" s="11">
        <v>180</v>
      </c>
      <c r="I14" s="11">
        <v>180</v>
      </c>
    </row>
    <row r="15" spans="1:9" ht="15">
      <c r="A15" s="8" t="s">
        <v>11</v>
      </c>
      <c r="B15" s="12">
        <v>100</v>
      </c>
      <c r="C15" s="12">
        <v>100</v>
      </c>
      <c r="D15" s="15">
        <v>70.49</v>
      </c>
      <c r="E15" s="12" t="s">
        <v>98</v>
      </c>
      <c r="F15" s="15">
        <f t="shared" si="0"/>
        <v>7.0489999999999995</v>
      </c>
      <c r="G15" s="18">
        <f t="shared" si="1"/>
        <v>7.0489999999999995</v>
      </c>
      <c r="H15" s="11">
        <v>45</v>
      </c>
      <c r="I15" s="11">
        <v>45</v>
      </c>
    </row>
    <row r="16" spans="1:9" ht="15">
      <c r="A16" s="8" t="s">
        <v>29</v>
      </c>
      <c r="B16" s="12">
        <v>50</v>
      </c>
      <c r="C16" s="12">
        <v>60</v>
      </c>
      <c r="D16" s="12">
        <v>90.98</v>
      </c>
      <c r="E16" s="12" t="s">
        <v>98</v>
      </c>
      <c r="F16" s="15">
        <f t="shared" si="0"/>
        <v>4.549</v>
      </c>
      <c r="G16" s="18">
        <f t="shared" si="1"/>
        <v>5.4588</v>
      </c>
      <c r="H16" s="11">
        <v>208.55</v>
      </c>
      <c r="I16" s="11">
        <v>250.26</v>
      </c>
    </row>
    <row r="17" spans="1:9" ht="15">
      <c r="A17" s="8" t="s">
        <v>19</v>
      </c>
      <c r="B17" s="12">
        <v>60</v>
      </c>
      <c r="C17" s="12">
        <v>60</v>
      </c>
      <c r="D17" s="15">
        <v>19.3</v>
      </c>
      <c r="E17" s="12" t="s">
        <v>98</v>
      </c>
      <c r="F17" s="15">
        <f t="shared" si="0"/>
        <v>1.158</v>
      </c>
      <c r="G17" s="18">
        <f t="shared" si="1"/>
        <v>1.158</v>
      </c>
      <c r="H17" s="11">
        <v>140</v>
      </c>
      <c r="I17" s="11">
        <v>140</v>
      </c>
    </row>
    <row r="18" spans="1:9" ht="15">
      <c r="A18" s="8" t="s">
        <v>105</v>
      </c>
      <c r="B18" s="12"/>
      <c r="C18" s="12"/>
      <c r="D18" s="15"/>
      <c r="E18" s="12"/>
      <c r="F18" s="15"/>
      <c r="G18" s="18"/>
      <c r="H18" s="11"/>
      <c r="I18" s="11"/>
    </row>
    <row r="19" spans="1:9" ht="15">
      <c r="A19" s="8" t="s">
        <v>97</v>
      </c>
      <c r="B19" s="12">
        <v>200</v>
      </c>
      <c r="C19" s="12"/>
      <c r="D19" s="15">
        <v>97.27</v>
      </c>
      <c r="E19" s="12"/>
      <c r="F19" s="15">
        <v>19.45</v>
      </c>
      <c r="G19" s="18"/>
      <c r="H19" s="11"/>
      <c r="I19" s="11"/>
    </row>
    <row r="20" spans="1:9" ht="15">
      <c r="A20" s="32"/>
      <c r="B20" s="32"/>
      <c r="C20" s="32"/>
      <c r="D20" s="32"/>
      <c r="E20" s="32"/>
      <c r="F20" s="16">
        <f>SUM(F6:F19)</f>
        <v>82.6684426</v>
      </c>
      <c r="G20" s="16">
        <f>SUM(G6:G19)</f>
        <v>86.462633</v>
      </c>
      <c r="H20" s="16">
        <f>SUM(H6:H19)</f>
        <v>810.11</v>
      </c>
      <c r="I20" s="16">
        <f>SUM(I6:I19)</f>
        <v>972.74</v>
      </c>
    </row>
  </sheetData>
  <sheetProtection/>
  <mergeCells count="5">
    <mergeCell ref="H3:I3"/>
    <mergeCell ref="D3:D4"/>
    <mergeCell ref="E3:E4"/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A3" sqref="A3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0039062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customWidth="1"/>
  </cols>
  <sheetData>
    <row r="1" spans="1:11" s="61" customFormat="1" ht="40.5" customHeight="1">
      <c r="A1" s="63" t="s">
        <v>152</v>
      </c>
      <c r="B1" s="115" t="s">
        <v>87</v>
      </c>
      <c r="C1" s="116"/>
      <c r="D1" s="117" t="s">
        <v>90</v>
      </c>
      <c r="E1" s="117" t="s">
        <v>91</v>
      </c>
      <c r="F1" s="46"/>
      <c r="G1" s="112"/>
      <c r="H1" s="112"/>
      <c r="I1" s="113"/>
      <c r="J1" s="112" t="s">
        <v>93</v>
      </c>
      <c r="K1" s="113"/>
    </row>
    <row r="2" spans="1:11" s="61" customFormat="1" ht="67.5">
      <c r="A2" s="58" t="s">
        <v>175</v>
      </c>
      <c r="B2" s="47" t="s">
        <v>14</v>
      </c>
      <c r="C2" s="47" t="s">
        <v>15</v>
      </c>
      <c r="D2" s="118"/>
      <c r="E2" s="118"/>
      <c r="F2" s="48" t="s">
        <v>111</v>
      </c>
      <c r="G2" s="48" t="s">
        <v>109</v>
      </c>
      <c r="H2" s="48" t="s">
        <v>108</v>
      </c>
      <c r="I2" s="48" t="s">
        <v>110</v>
      </c>
      <c r="J2" s="48" t="s">
        <v>14</v>
      </c>
      <c r="K2" s="48" t="s">
        <v>15</v>
      </c>
    </row>
    <row r="3" spans="1:11" s="61" customFormat="1" ht="15" customHeight="1">
      <c r="A3" s="58" t="s">
        <v>2</v>
      </c>
      <c r="B3" s="48"/>
      <c r="C3" s="48"/>
      <c r="D3" s="48"/>
      <c r="E3" s="48"/>
      <c r="F3" s="48"/>
      <c r="G3" s="48"/>
      <c r="H3" s="48"/>
      <c r="I3" s="64"/>
      <c r="J3" s="55"/>
      <c r="K3" s="64"/>
    </row>
    <row r="4" spans="1:11" s="61" customFormat="1" ht="36">
      <c r="A4" s="36" t="s">
        <v>178</v>
      </c>
      <c r="B4" s="40" t="s">
        <v>179</v>
      </c>
      <c r="C4" s="40" t="s">
        <v>179</v>
      </c>
      <c r="D4" s="53"/>
      <c r="E4" s="40"/>
      <c r="F4" s="42"/>
      <c r="G4" s="42"/>
      <c r="H4" s="42"/>
      <c r="I4" s="43"/>
      <c r="J4" s="39">
        <v>174</v>
      </c>
      <c r="K4" s="39">
        <v>174</v>
      </c>
    </row>
    <row r="5" spans="1:11" s="61" customFormat="1" ht="12">
      <c r="A5" s="41" t="s">
        <v>180</v>
      </c>
      <c r="B5" s="40">
        <v>51</v>
      </c>
      <c r="C5" s="40">
        <v>51</v>
      </c>
      <c r="D5" s="42">
        <v>269</v>
      </c>
      <c r="E5" s="44" t="s">
        <v>100</v>
      </c>
      <c r="F5" s="42">
        <v>13.72</v>
      </c>
      <c r="G5" s="42"/>
      <c r="H5" s="42">
        <v>13.72</v>
      </c>
      <c r="I5" s="43"/>
      <c r="J5" s="39"/>
      <c r="K5" s="39"/>
    </row>
    <row r="6" spans="1:11" s="61" customFormat="1" ht="24">
      <c r="A6" s="41" t="s">
        <v>130</v>
      </c>
      <c r="B6" s="40">
        <v>5</v>
      </c>
      <c r="C6" s="40">
        <v>5</v>
      </c>
      <c r="D6" s="42">
        <v>300</v>
      </c>
      <c r="E6" s="44" t="s">
        <v>100</v>
      </c>
      <c r="F6" s="42">
        <v>1.5</v>
      </c>
      <c r="G6" s="42"/>
      <c r="H6" s="42">
        <v>1.5</v>
      </c>
      <c r="I6" s="43"/>
      <c r="J6" s="39"/>
      <c r="K6" s="39"/>
    </row>
    <row r="7" spans="1:11" s="95" customFormat="1" ht="12">
      <c r="A7" s="36" t="s">
        <v>181</v>
      </c>
      <c r="B7" s="87"/>
      <c r="C7" s="87"/>
      <c r="D7" s="88"/>
      <c r="E7" s="37"/>
      <c r="F7" s="88">
        <v>15.22</v>
      </c>
      <c r="G7" s="88"/>
      <c r="H7" s="88">
        <v>15.22</v>
      </c>
      <c r="I7" s="88"/>
      <c r="J7" s="39"/>
      <c r="K7" s="39"/>
    </row>
    <row r="8" spans="1:11" s="61" customFormat="1" ht="45.75" customHeight="1">
      <c r="A8" s="58" t="s">
        <v>177</v>
      </c>
      <c r="B8" s="65">
        <v>150</v>
      </c>
      <c r="C8" s="65">
        <v>150</v>
      </c>
      <c r="D8" s="67"/>
      <c r="E8" s="65"/>
      <c r="F8" s="65">
        <v>0</v>
      </c>
      <c r="G8" s="67"/>
      <c r="H8" s="67"/>
      <c r="I8" s="68"/>
      <c r="J8" s="55">
        <v>331</v>
      </c>
      <c r="K8" s="55">
        <v>331</v>
      </c>
    </row>
    <row r="9" spans="1:11" s="61" customFormat="1" ht="12">
      <c r="A9" s="66" t="s">
        <v>153</v>
      </c>
      <c r="B9" s="65">
        <v>36</v>
      </c>
      <c r="C9" s="65">
        <v>36</v>
      </c>
      <c r="D9" s="67">
        <v>72</v>
      </c>
      <c r="E9" s="65" t="s">
        <v>98</v>
      </c>
      <c r="F9" s="42"/>
      <c r="G9" s="67">
        <f>B9*D9/1000</f>
        <v>2.592</v>
      </c>
      <c r="H9" s="42"/>
      <c r="I9" s="68">
        <f>C9*D9/1000</f>
        <v>2.592</v>
      </c>
      <c r="J9" s="55"/>
      <c r="K9" s="55"/>
    </row>
    <row r="10" spans="1:11" s="61" customFormat="1" ht="11.25">
      <c r="A10" s="66" t="s">
        <v>128</v>
      </c>
      <c r="B10" s="65">
        <v>117</v>
      </c>
      <c r="C10" s="65">
        <v>117</v>
      </c>
      <c r="D10" s="67"/>
      <c r="E10" s="65" t="s">
        <v>107</v>
      </c>
      <c r="F10" s="67">
        <f>B10*D10/1000</f>
        <v>0</v>
      </c>
      <c r="G10" s="67"/>
      <c r="H10" s="67">
        <f>C10*D10/1000</f>
        <v>0</v>
      </c>
      <c r="I10" s="68"/>
      <c r="J10" s="55"/>
      <c r="K10" s="55"/>
    </row>
    <row r="11" spans="1:11" s="61" customFormat="1" ht="11.25">
      <c r="A11" s="66" t="s">
        <v>129</v>
      </c>
      <c r="B11" s="65">
        <v>1</v>
      </c>
      <c r="C11" s="65">
        <v>1</v>
      </c>
      <c r="D11" s="67">
        <v>14</v>
      </c>
      <c r="E11" s="65" t="s">
        <v>107</v>
      </c>
      <c r="F11" s="65"/>
      <c r="G11" s="67">
        <f>B11*D11/1000</f>
        <v>0.014</v>
      </c>
      <c r="H11" s="67"/>
      <c r="I11" s="68">
        <f>C11*D11/1000</f>
        <v>0.014</v>
      </c>
      <c r="J11" s="55"/>
      <c r="K11" s="55"/>
    </row>
    <row r="12" spans="1:11" s="61" customFormat="1" ht="11.25">
      <c r="A12" s="66" t="s">
        <v>130</v>
      </c>
      <c r="B12" s="65">
        <v>6</v>
      </c>
      <c r="C12" s="65">
        <v>6</v>
      </c>
      <c r="D12" s="67">
        <v>300</v>
      </c>
      <c r="E12" s="65" t="s">
        <v>98</v>
      </c>
      <c r="F12" s="67">
        <f>B12*D12/1000</f>
        <v>1.8</v>
      </c>
      <c r="G12" s="67"/>
      <c r="H12" s="67">
        <f>C12*D12/1000</f>
        <v>1.8</v>
      </c>
      <c r="I12" s="68"/>
      <c r="J12" s="55"/>
      <c r="K12" s="55"/>
    </row>
    <row r="13" spans="1:11" s="95" customFormat="1" ht="11.25">
      <c r="A13" s="58" t="s">
        <v>118</v>
      </c>
      <c r="B13" s="98"/>
      <c r="C13" s="98"/>
      <c r="D13" s="96"/>
      <c r="E13" s="98"/>
      <c r="F13" s="96">
        <f>SUM(F9:F12)</f>
        <v>1.8</v>
      </c>
      <c r="G13" s="96">
        <v>2.6</v>
      </c>
      <c r="H13" s="96">
        <f>SUM(H9:H12)</f>
        <v>1.8</v>
      </c>
      <c r="I13" s="100">
        <v>2.6</v>
      </c>
      <c r="J13" s="55"/>
      <c r="K13" s="55"/>
    </row>
    <row r="14" spans="1:11" s="61" customFormat="1" ht="11.25">
      <c r="A14" s="58" t="s">
        <v>173</v>
      </c>
      <c r="B14" s="98">
        <v>50</v>
      </c>
      <c r="C14" s="98">
        <v>50</v>
      </c>
      <c r="D14" s="67">
        <v>126.15</v>
      </c>
      <c r="E14" s="65"/>
      <c r="F14" s="67">
        <f>B14*D14/1000</f>
        <v>6.3075</v>
      </c>
      <c r="G14" s="67"/>
      <c r="H14" s="67">
        <f>C14*D14/1000</f>
        <v>6.3075</v>
      </c>
      <c r="I14" s="68"/>
      <c r="J14" s="55">
        <v>80</v>
      </c>
      <c r="K14" s="55">
        <v>80</v>
      </c>
    </row>
    <row r="15" spans="1:11" s="95" customFormat="1" ht="11.25">
      <c r="A15" s="58" t="s">
        <v>118</v>
      </c>
      <c r="B15" s="98"/>
      <c r="C15" s="98"/>
      <c r="D15" s="96"/>
      <c r="E15" s="98"/>
      <c r="F15" s="96">
        <v>6.31</v>
      </c>
      <c r="G15" s="96"/>
      <c r="H15" s="96">
        <v>6.31</v>
      </c>
      <c r="I15" s="100"/>
      <c r="J15" s="55"/>
      <c r="K15" s="55"/>
    </row>
    <row r="16" spans="1:11" s="61" customFormat="1" ht="11.25">
      <c r="A16" s="66" t="s">
        <v>150</v>
      </c>
      <c r="B16" s="65">
        <v>120</v>
      </c>
      <c r="C16" s="65">
        <v>120</v>
      </c>
      <c r="D16" s="67"/>
      <c r="E16" s="65"/>
      <c r="F16" s="67"/>
      <c r="G16" s="67"/>
      <c r="H16" s="67"/>
      <c r="I16" s="68"/>
      <c r="J16" s="55">
        <v>267</v>
      </c>
      <c r="K16" s="55">
        <v>267</v>
      </c>
    </row>
    <row r="17" spans="1:11" s="61" customFormat="1" ht="11.25">
      <c r="A17" s="66" t="s">
        <v>150</v>
      </c>
      <c r="B17" s="65">
        <v>120</v>
      </c>
      <c r="C17" s="65">
        <v>120</v>
      </c>
      <c r="D17" s="67">
        <v>134</v>
      </c>
      <c r="E17" s="65" t="s">
        <v>107</v>
      </c>
      <c r="F17" s="67">
        <v>16.08</v>
      </c>
      <c r="G17" s="67"/>
      <c r="H17" s="67">
        <v>16.08</v>
      </c>
      <c r="I17" s="68"/>
      <c r="J17" s="55"/>
      <c r="K17" s="55"/>
    </row>
    <row r="18" spans="1:11" s="95" customFormat="1" ht="11.25">
      <c r="A18" s="58" t="s">
        <v>118</v>
      </c>
      <c r="B18" s="98"/>
      <c r="C18" s="98"/>
      <c r="D18" s="96"/>
      <c r="E18" s="98"/>
      <c r="F18" s="96">
        <v>16.08</v>
      </c>
      <c r="G18" s="96"/>
      <c r="H18" s="96">
        <v>16.08</v>
      </c>
      <c r="I18" s="100"/>
      <c r="J18" s="55"/>
      <c r="K18" s="55"/>
    </row>
    <row r="19" spans="1:11" s="61" customFormat="1" ht="11.25">
      <c r="A19" s="58" t="s">
        <v>131</v>
      </c>
      <c r="B19" s="65">
        <v>200</v>
      </c>
      <c r="C19" s="65">
        <v>200</v>
      </c>
      <c r="D19" s="67"/>
      <c r="E19" s="65"/>
      <c r="F19" s="65"/>
      <c r="G19" s="67">
        <f>B19*D19/1000</f>
        <v>0</v>
      </c>
      <c r="H19" s="67"/>
      <c r="I19" s="68">
        <f>C19*D19/1000</f>
        <v>0</v>
      </c>
      <c r="J19" s="55">
        <v>92</v>
      </c>
      <c r="K19" s="55">
        <v>92</v>
      </c>
    </row>
    <row r="20" spans="1:11" s="61" customFormat="1" ht="11.25">
      <c r="A20" s="58" t="s">
        <v>131</v>
      </c>
      <c r="B20" s="65">
        <v>200</v>
      </c>
      <c r="C20" s="65">
        <v>200</v>
      </c>
      <c r="D20" s="67">
        <v>50</v>
      </c>
      <c r="E20" s="65" t="s">
        <v>127</v>
      </c>
      <c r="F20" s="67">
        <f>B20*D20/1000</f>
        <v>10</v>
      </c>
      <c r="G20" s="67">
        <v>0</v>
      </c>
      <c r="H20" s="67">
        <f>C20*D20/1000</f>
        <v>10</v>
      </c>
      <c r="I20" s="68">
        <v>0</v>
      </c>
      <c r="J20" s="55"/>
      <c r="K20" s="55"/>
    </row>
    <row r="21" spans="1:11" s="95" customFormat="1" ht="11.25">
      <c r="A21" s="58" t="s">
        <v>118</v>
      </c>
      <c r="B21" s="98"/>
      <c r="C21" s="98"/>
      <c r="D21" s="96"/>
      <c r="E21" s="98"/>
      <c r="F21" s="96">
        <v>10</v>
      </c>
      <c r="G21" s="96"/>
      <c r="H21" s="96">
        <v>10</v>
      </c>
      <c r="I21" s="100"/>
      <c r="J21" s="55"/>
      <c r="K21" s="55"/>
    </row>
    <row r="22" spans="1:11" s="61" customFormat="1" ht="33.75">
      <c r="A22" s="58" t="s">
        <v>132</v>
      </c>
      <c r="B22" s="65">
        <v>50</v>
      </c>
      <c r="C22" s="65">
        <v>50</v>
      </c>
      <c r="D22" s="67"/>
      <c r="E22" s="65"/>
      <c r="F22" s="65"/>
      <c r="G22" s="67"/>
      <c r="H22" s="67"/>
      <c r="I22" s="68"/>
      <c r="J22" s="55">
        <v>107</v>
      </c>
      <c r="K22" s="55">
        <v>107</v>
      </c>
    </row>
    <row r="23" spans="1:11" s="61" customFormat="1" ht="11.25">
      <c r="A23" s="66" t="s">
        <v>120</v>
      </c>
      <c r="B23" s="65">
        <v>39</v>
      </c>
      <c r="C23" s="65">
        <v>39</v>
      </c>
      <c r="D23" s="67">
        <v>16</v>
      </c>
      <c r="E23" s="65" t="s">
        <v>98</v>
      </c>
      <c r="F23" s="67">
        <f>B23*D23/1000</f>
        <v>0.624</v>
      </c>
      <c r="G23" s="67">
        <v>0</v>
      </c>
      <c r="H23" s="67">
        <f>C23*D23/1000</f>
        <v>0.624</v>
      </c>
      <c r="I23" s="68">
        <v>0</v>
      </c>
      <c r="J23" s="55"/>
      <c r="K23" s="55"/>
    </row>
    <row r="24" spans="1:11" s="61" customFormat="1" ht="11.25">
      <c r="A24" s="66" t="s">
        <v>82</v>
      </c>
      <c r="B24" s="65">
        <v>1</v>
      </c>
      <c r="C24" s="65">
        <v>1</v>
      </c>
      <c r="D24" s="67">
        <v>48</v>
      </c>
      <c r="E24" s="69" t="s">
        <v>99</v>
      </c>
      <c r="F24" s="69">
        <v>0</v>
      </c>
      <c r="G24" s="67">
        <f>D24*B24/1000</f>
        <v>0.048</v>
      </c>
      <c r="H24" s="67">
        <v>0</v>
      </c>
      <c r="I24" s="68">
        <f>C24*D24/1000</f>
        <v>0.048</v>
      </c>
      <c r="J24" s="55"/>
      <c r="K24" s="55"/>
    </row>
    <row r="25" spans="1:11" s="61" customFormat="1" ht="11.25">
      <c r="A25" s="66" t="s">
        <v>126</v>
      </c>
      <c r="B25" s="65">
        <v>1.35</v>
      </c>
      <c r="C25" s="65">
        <v>1.35</v>
      </c>
      <c r="D25" s="67">
        <v>111</v>
      </c>
      <c r="E25" s="65" t="s">
        <v>107</v>
      </c>
      <c r="F25" s="67">
        <f>B25*D25/1000</f>
        <v>0.14985</v>
      </c>
      <c r="G25" s="67"/>
      <c r="H25" s="67">
        <f>C25*D25/1000</f>
        <v>0.14985</v>
      </c>
      <c r="I25" s="68"/>
      <c r="J25" s="55"/>
      <c r="K25" s="55"/>
    </row>
    <row r="26" spans="1:11" s="61" customFormat="1" ht="11.25">
      <c r="A26" s="66" t="s">
        <v>84</v>
      </c>
      <c r="B26" s="65">
        <v>0.95</v>
      </c>
      <c r="C26" s="65">
        <v>0.95</v>
      </c>
      <c r="D26" s="67">
        <v>84</v>
      </c>
      <c r="E26" s="65" t="s">
        <v>107</v>
      </c>
      <c r="F26" s="67">
        <f>B26*D26/1000</f>
        <v>0.0798</v>
      </c>
      <c r="G26" s="67"/>
      <c r="H26" s="67">
        <f>C26*D26/1000</f>
        <v>0.0798</v>
      </c>
      <c r="I26" s="68"/>
      <c r="J26" s="55"/>
      <c r="K26" s="55"/>
    </row>
    <row r="27" spans="1:11" s="61" customFormat="1" ht="11.25">
      <c r="A27" s="66" t="s">
        <v>133</v>
      </c>
      <c r="B27" s="65">
        <v>15</v>
      </c>
      <c r="C27" s="65">
        <v>15</v>
      </c>
      <c r="D27" s="67"/>
      <c r="E27" s="65"/>
      <c r="F27" s="67"/>
      <c r="G27" s="67">
        <f>D27*B27/1000</f>
        <v>0</v>
      </c>
      <c r="H27" s="67"/>
      <c r="I27" s="68">
        <f>C27*D27/1000</f>
        <v>0</v>
      </c>
      <c r="J27" s="55"/>
      <c r="K27" s="55"/>
    </row>
    <row r="28" spans="1:11" s="61" customFormat="1" ht="11.25">
      <c r="A28" s="66" t="s">
        <v>112</v>
      </c>
      <c r="B28" s="65">
        <v>0.5</v>
      </c>
      <c r="C28" s="65">
        <v>0.5</v>
      </c>
      <c r="D28" s="67">
        <v>14</v>
      </c>
      <c r="E28" s="65" t="s">
        <v>107</v>
      </c>
      <c r="F28" s="67"/>
      <c r="G28" s="75">
        <f>D28*B28/1000</f>
        <v>0.007</v>
      </c>
      <c r="H28" s="67"/>
      <c r="I28" s="77">
        <f>C28*D28/1000</f>
        <v>0.007</v>
      </c>
      <c r="J28" s="55"/>
      <c r="K28" s="55"/>
    </row>
    <row r="29" spans="1:11" s="61" customFormat="1" ht="11.25">
      <c r="A29" s="72" t="s">
        <v>122</v>
      </c>
      <c r="B29" s="84">
        <v>0.13</v>
      </c>
      <c r="C29" s="84">
        <v>0.13</v>
      </c>
      <c r="D29" s="84">
        <v>78</v>
      </c>
      <c r="E29" s="73" t="s">
        <v>107</v>
      </c>
      <c r="F29" s="74"/>
      <c r="G29" s="75">
        <f>D29*B29/1000</f>
        <v>0.01014</v>
      </c>
      <c r="H29" s="76"/>
      <c r="I29" s="77">
        <f>C29*D29/1000</f>
        <v>0.01014</v>
      </c>
      <c r="J29" s="76"/>
      <c r="K29" s="76"/>
    </row>
    <row r="30" spans="1:11" s="95" customFormat="1" ht="11.25">
      <c r="A30" s="83" t="s">
        <v>118</v>
      </c>
      <c r="B30" s="99"/>
      <c r="C30" s="99"/>
      <c r="D30" s="99"/>
      <c r="E30" s="92"/>
      <c r="F30" s="74">
        <f>SUM(F23:F29)</f>
        <v>0.85365</v>
      </c>
      <c r="G30" s="93">
        <f>SUM(G23:G29)</f>
        <v>0.06514</v>
      </c>
      <c r="H30" s="76">
        <f>SUM(H23:H29)</f>
        <v>0.85365</v>
      </c>
      <c r="I30" s="94">
        <f>SUM(I23:I29)</f>
        <v>0.06514</v>
      </c>
      <c r="J30" s="76"/>
      <c r="K30" s="76"/>
    </row>
    <row r="31" spans="1:11" s="80" customFormat="1" ht="11.25">
      <c r="A31" s="66" t="s">
        <v>136</v>
      </c>
      <c r="B31" s="66"/>
      <c r="C31" s="66"/>
      <c r="D31" s="66"/>
      <c r="E31" s="65"/>
      <c r="F31" s="78">
        <v>50.26</v>
      </c>
      <c r="G31" s="96">
        <v>2.67</v>
      </c>
      <c r="H31" s="79">
        <v>50.26</v>
      </c>
      <c r="I31" s="100">
        <v>2.67</v>
      </c>
      <c r="J31" s="79">
        <f>SUM(J4:J30)</f>
        <v>1051</v>
      </c>
      <c r="K31" s="79">
        <f>SUM(K4:K30)</f>
        <v>1051</v>
      </c>
    </row>
    <row r="32" spans="1:10" s="61" customFormat="1" ht="1.5" customHeight="1">
      <c r="A32" s="59"/>
      <c r="B32" s="59"/>
      <c r="C32" s="59"/>
      <c r="D32" s="59"/>
      <c r="E32" s="59"/>
      <c r="F32" s="59"/>
      <c r="G32" s="70"/>
      <c r="H32" s="70"/>
      <c r="I32" s="70"/>
      <c r="J32" s="60"/>
    </row>
    <row r="33" spans="1:10" s="61" customFormat="1" ht="11.25" hidden="1">
      <c r="A33" s="59"/>
      <c r="B33" s="59"/>
      <c r="C33" s="59"/>
      <c r="D33" s="114" t="s">
        <v>113</v>
      </c>
      <c r="E33" s="114"/>
      <c r="F33" s="114" t="s">
        <v>114</v>
      </c>
      <c r="G33" s="114"/>
      <c r="H33" s="70"/>
      <c r="I33" s="70"/>
      <c r="J33" s="60"/>
    </row>
    <row r="34" spans="1:10" s="61" customFormat="1" ht="11.25">
      <c r="A34" s="58"/>
      <c r="B34" s="112" t="s">
        <v>14</v>
      </c>
      <c r="C34" s="112"/>
      <c r="D34" s="113"/>
      <c r="E34" s="112" t="s">
        <v>15</v>
      </c>
      <c r="F34" s="112"/>
      <c r="G34" s="113"/>
      <c r="H34" s="59"/>
      <c r="I34" s="60"/>
      <c r="J34" s="60"/>
    </row>
    <row r="35" spans="1:10" s="61" customFormat="1" ht="22.5">
      <c r="A35" s="58"/>
      <c r="B35" s="58" t="s">
        <v>115</v>
      </c>
      <c r="C35" s="58" t="s">
        <v>116</v>
      </c>
      <c r="D35" s="58" t="s">
        <v>117</v>
      </c>
      <c r="E35" s="58" t="s">
        <v>115</v>
      </c>
      <c r="F35" s="58" t="s">
        <v>116</v>
      </c>
      <c r="G35" s="58" t="s">
        <v>117</v>
      </c>
      <c r="H35" s="59"/>
      <c r="I35" s="60"/>
      <c r="J35" s="60"/>
    </row>
    <row r="36" spans="1:10" s="61" customFormat="1" ht="18.75" customHeight="1">
      <c r="A36" s="58" t="s">
        <v>182</v>
      </c>
      <c r="B36" s="58">
        <v>5.7</v>
      </c>
      <c r="C36" s="58">
        <v>16.8</v>
      </c>
      <c r="D36" s="58">
        <v>0</v>
      </c>
      <c r="E36" s="58">
        <v>5.7</v>
      </c>
      <c r="F36" s="58">
        <v>16.8</v>
      </c>
      <c r="G36" s="58">
        <v>0</v>
      </c>
      <c r="H36" s="59"/>
      <c r="I36" s="60"/>
      <c r="J36" s="60"/>
    </row>
    <row r="37" spans="1:10" s="61" customFormat="1" ht="11.25">
      <c r="A37" s="58" t="s">
        <v>154</v>
      </c>
      <c r="B37" s="58">
        <v>6.9</v>
      </c>
      <c r="C37" s="58">
        <v>9.8</v>
      </c>
      <c r="D37" s="58">
        <v>32.5</v>
      </c>
      <c r="E37" s="58">
        <v>6.9</v>
      </c>
      <c r="F37" s="58">
        <v>9.8</v>
      </c>
      <c r="G37" s="58">
        <v>32.5</v>
      </c>
      <c r="H37" s="59"/>
      <c r="I37" s="60"/>
      <c r="J37" s="60"/>
    </row>
    <row r="38" spans="1:10" s="61" customFormat="1" ht="11.25">
      <c r="A38" s="58" t="s">
        <v>174</v>
      </c>
      <c r="B38" s="58">
        <v>3.8</v>
      </c>
      <c r="C38" s="58">
        <v>9.3</v>
      </c>
      <c r="D38" s="58">
        <v>16.3</v>
      </c>
      <c r="E38" s="58">
        <v>3.8</v>
      </c>
      <c r="F38" s="58">
        <v>9.3</v>
      </c>
      <c r="G38" s="58">
        <v>16.3</v>
      </c>
      <c r="H38" s="59"/>
      <c r="I38" s="60"/>
      <c r="J38" s="60"/>
    </row>
    <row r="39" spans="1:10" s="61" customFormat="1" ht="11.25">
      <c r="A39" s="58" t="s">
        <v>124</v>
      </c>
      <c r="B39" s="58">
        <v>0.1</v>
      </c>
      <c r="C39" s="58">
        <v>0</v>
      </c>
      <c r="D39" s="58">
        <v>21.2</v>
      </c>
      <c r="E39" s="58">
        <v>0.1</v>
      </c>
      <c r="F39" s="58">
        <v>0</v>
      </c>
      <c r="G39" s="58">
        <v>21.2</v>
      </c>
      <c r="H39" s="59"/>
      <c r="I39" s="60"/>
      <c r="J39" s="60"/>
    </row>
    <row r="40" spans="1:10" s="61" customFormat="1" ht="11.25">
      <c r="A40" s="58" t="s">
        <v>134</v>
      </c>
      <c r="B40" s="58">
        <v>2.3</v>
      </c>
      <c r="C40" s="58">
        <v>0.4</v>
      </c>
      <c r="D40" s="58">
        <v>24.9</v>
      </c>
      <c r="E40" s="58">
        <v>2.3</v>
      </c>
      <c r="F40" s="58">
        <v>0.4</v>
      </c>
      <c r="G40" s="58">
        <v>24.9</v>
      </c>
      <c r="H40" s="62"/>
      <c r="I40" s="62"/>
      <c r="J40" s="60"/>
    </row>
    <row r="41" spans="1:10" s="61" customFormat="1" ht="11.25">
      <c r="A41" s="58"/>
      <c r="B41" s="58">
        <f aca="true" t="shared" si="0" ref="B41:G41">SUM(B36:B40)</f>
        <v>18.800000000000004</v>
      </c>
      <c r="C41" s="58">
        <f t="shared" si="0"/>
        <v>36.300000000000004</v>
      </c>
      <c r="D41" s="58">
        <f t="shared" si="0"/>
        <v>94.9</v>
      </c>
      <c r="E41" s="58">
        <f t="shared" si="0"/>
        <v>18.800000000000004</v>
      </c>
      <c r="F41" s="58">
        <f t="shared" si="0"/>
        <v>36.300000000000004</v>
      </c>
      <c r="G41" s="58">
        <f t="shared" si="0"/>
        <v>94.9</v>
      </c>
      <c r="H41" s="59"/>
      <c r="I41" s="60"/>
      <c r="J41" s="60"/>
    </row>
    <row r="42" spans="1:10" ht="15">
      <c r="A42" s="32"/>
      <c r="B42" s="32"/>
      <c r="C42" s="32"/>
      <c r="D42" s="32"/>
      <c r="E42" s="32"/>
      <c r="F42" s="32"/>
      <c r="G42" s="32"/>
      <c r="H42" s="32"/>
      <c r="I42" s="33"/>
      <c r="J42" s="33"/>
    </row>
    <row r="43" spans="1:10" ht="15">
      <c r="A43" s="32"/>
      <c r="B43" s="32"/>
      <c r="C43" s="32"/>
      <c r="D43" s="32"/>
      <c r="E43" s="32"/>
      <c r="F43" s="32"/>
      <c r="G43" s="32"/>
      <c r="H43" s="32"/>
      <c r="I43" s="33"/>
      <c r="J43" s="33"/>
    </row>
    <row r="44" spans="1:10" ht="15">
      <c r="A44" s="32"/>
      <c r="B44" s="32"/>
      <c r="C44" s="32"/>
      <c r="D44" s="32"/>
      <c r="E44" s="32"/>
      <c r="F44" s="32"/>
      <c r="G44" s="32"/>
      <c r="H44" s="32"/>
      <c r="I44" s="33"/>
      <c r="J44" s="33"/>
    </row>
    <row r="45" spans="1:10" ht="15">
      <c r="A45" s="32"/>
      <c r="B45" s="32"/>
      <c r="C45" s="32"/>
      <c r="D45" s="32"/>
      <c r="E45" s="32"/>
      <c r="F45" s="32"/>
      <c r="G45" s="32"/>
      <c r="H45" s="32"/>
      <c r="I45" s="33"/>
      <c r="J45" s="33"/>
    </row>
    <row r="46" spans="1:10" ht="15">
      <c r="A46" s="32"/>
      <c r="B46" s="32"/>
      <c r="C46" s="32"/>
      <c r="D46" s="32"/>
      <c r="E46" s="32"/>
      <c r="F46" s="32"/>
      <c r="G46" s="32"/>
      <c r="H46" s="32"/>
      <c r="I46" s="33"/>
      <c r="J46" s="33"/>
    </row>
    <row r="47" spans="1:10" ht="15">
      <c r="A47" s="32"/>
      <c r="B47" s="32"/>
      <c r="C47" s="32"/>
      <c r="D47" s="32"/>
      <c r="E47" s="32"/>
      <c r="F47" s="32"/>
      <c r="G47" s="32"/>
      <c r="H47" s="32"/>
      <c r="I47" s="33"/>
      <c r="J47" s="33"/>
    </row>
  </sheetData>
  <sheetProtection/>
  <mergeCells count="9">
    <mergeCell ref="B34:D34"/>
    <mergeCell ref="E34:G34"/>
    <mergeCell ref="D33:E33"/>
    <mergeCell ref="B1:C1"/>
    <mergeCell ref="F33:G33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4">
      <selection activeCell="K33" sqref="K33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 thickBot="1"/>
    <row r="2" ht="15.75" hidden="1" thickBot="1">
      <c r="A2" t="s">
        <v>125</v>
      </c>
    </row>
    <row r="3" ht="15.75" hidden="1" thickBot="1"/>
    <row r="4" spans="1:11" s="35" customFormat="1" ht="12">
      <c r="A4" s="34" t="s">
        <v>1</v>
      </c>
      <c r="B4" s="124" t="s">
        <v>87</v>
      </c>
      <c r="C4" s="125"/>
      <c r="D4" s="122" t="s">
        <v>90</v>
      </c>
      <c r="E4" s="122" t="s">
        <v>121</v>
      </c>
      <c r="F4" s="71"/>
      <c r="G4" s="119"/>
      <c r="H4" s="119"/>
      <c r="I4" s="120"/>
      <c r="J4" s="119" t="s">
        <v>93</v>
      </c>
      <c r="K4" s="120"/>
    </row>
    <row r="5" spans="1:14" s="35" customFormat="1" ht="84">
      <c r="A5" s="36" t="s">
        <v>176</v>
      </c>
      <c r="B5" s="86" t="s">
        <v>14</v>
      </c>
      <c r="C5" s="85" t="s">
        <v>15</v>
      </c>
      <c r="D5" s="123"/>
      <c r="E5" s="123"/>
      <c r="F5" s="37" t="s">
        <v>158</v>
      </c>
      <c r="G5" s="37" t="s">
        <v>109</v>
      </c>
      <c r="H5" s="37" t="s">
        <v>159</v>
      </c>
      <c r="I5" s="37" t="s">
        <v>110</v>
      </c>
      <c r="J5" s="37"/>
      <c r="K5" s="37"/>
      <c r="N5" s="56"/>
    </row>
    <row r="6" spans="1:11" s="35" customFormat="1" ht="15" customHeight="1">
      <c r="A6" s="36" t="s">
        <v>162</v>
      </c>
      <c r="B6" s="37" t="s">
        <v>160</v>
      </c>
      <c r="C6" s="37" t="s">
        <v>135</v>
      </c>
      <c r="D6" s="37"/>
      <c r="E6" s="44"/>
      <c r="F6" s="42"/>
      <c r="G6" s="37"/>
      <c r="H6" s="42"/>
      <c r="I6" s="38"/>
      <c r="J6" s="39">
        <v>157</v>
      </c>
      <c r="K6" s="38">
        <v>208</v>
      </c>
    </row>
    <row r="7" spans="1:11" s="35" customFormat="1" ht="12">
      <c r="A7" s="41" t="s">
        <v>161</v>
      </c>
      <c r="B7" s="40">
        <v>239</v>
      </c>
      <c r="C7" s="40">
        <v>318</v>
      </c>
      <c r="D7" s="51">
        <v>18</v>
      </c>
      <c r="E7" s="44" t="s">
        <v>107</v>
      </c>
      <c r="F7" s="40">
        <f>B7*D7/1000</f>
        <v>4.302</v>
      </c>
      <c r="G7" s="42"/>
      <c r="H7" s="42">
        <f>C7*D7/1000</f>
        <v>5.724</v>
      </c>
      <c r="I7" s="43"/>
      <c r="J7" s="39"/>
      <c r="K7" s="39"/>
    </row>
    <row r="8" spans="1:11" s="35" customFormat="1" ht="12">
      <c r="A8" s="41" t="s">
        <v>95</v>
      </c>
      <c r="B8" s="40">
        <v>8</v>
      </c>
      <c r="C8" s="40">
        <v>10</v>
      </c>
      <c r="D8" s="51">
        <v>300</v>
      </c>
      <c r="E8" s="44" t="s">
        <v>107</v>
      </c>
      <c r="F8" s="42">
        <v>2.4</v>
      </c>
      <c r="G8" s="42">
        <v>0</v>
      </c>
      <c r="H8" s="42">
        <v>3</v>
      </c>
      <c r="I8" s="43">
        <v>0</v>
      </c>
      <c r="J8" s="39"/>
      <c r="K8" s="39"/>
    </row>
    <row r="9" spans="1:11" s="35" customFormat="1" ht="12">
      <c r="A9" s="41" t="s">
        <v>112</v>
      </c>
      <c r="B9" s="40">
        <v>1</v>
      </c>
      <c r="C9" s="40">
        <v>1</v>
      </c>
      <c r="D9" s="51">
        <v>14</v>
      </c>
      <c r="E9" s="44" t="s">
        <v>107</v>
      </c>
      <c r="F9" s="42"/>
      <c r="G9" s="42">
        <v>0</v>
      </c>
      <c r="H9" s="42"/>
      <c r="I9" s="38"/>
      <c r="J9" s="39"/>
      <c r="K9" s="39"/>
    </row>
    <row r="10" spans="1:11" s="90" customFormat="1" ht="12">
      <c r="A10" s="36" t="s">
        <v>118</v>
      </c>
      <c r="B10" s="87"/>
      <c r="C10" s="87"/>
      <c r="D10" s="91"/>
      <c r="E10" s="37"/>
      <c r="F10" s="88">
        <v>6.93</v>
      </c>
      <c r="G10" s="88"/>
      <c r="H10" s="88">
        <f>SUM(H7:H9)</f>
        <v>8.724</v>
      </c>
      <c r="I10" s="89"/>
      <c r="J10" s="39"/>
      <c r="K10" s="39"/>
    </row>
    <row r="11" spans="1:11" s="90" customFormat="1" ht="36">
      <c r="A11" s="36" t="s">
        <v>163</v>
      </c>
      <c r="B11" s="87" t="s">
        <v>164</v>
      </c>
      <c r="C11" s="87" t="s">
        <v>164</v>
      </c>
      <c r="D11" s="88"/>
      <c r="E11" s="87"/>
      <c r="F11" s="88"/>
      <c r="G11" s="88"/>
      <c r="H11" s="88"/>
      <c r="I11" s="89"/>
      <c r="J11" s="39">
        <v>169</v>
      </c>
      <c r="K11" s="39">
        <v>169</v>
      </c>
    </row>
    <row r="12" spans="1:11" s="35" customFormat="1" ht="12">
      <c r="A12" s="41" t="s">
        <v>71</v>
      </c>
      <c r="B12" s="40">
        <v>123</v>
      </c>
      <c r="C12" s="40">
        <v>123</v>
      </c>
      <c r="D12" s="42">
        <v>207</v>
      </c>
      <c r="E12" s="40" t="s">
        <v>98</v>
      </c>
      <c r="F12" s="42">
        <f>B12*D12/1000</f>
        <v>25.461</v>
      </c>
      <c r="G12" s="42"/>
      <c r="H12" s="42">
        <f>C12*D12/1000</f>
        <v>25.461</v>
      </c>
      <c r="I12" s="43"/>
      <c r="J12" s="39"/>
      <c r="K12" s="39"/>
    </row>
    <row r="13" spans="1:11" s="35" customFormat="1" ht="12">
      <c r="A13" s="41" t="s">
        <v>44</v>
      </c>
      <c r="B13" s="40">
        <v>9.5</v>
      </c>
      <c r="C13" s="40">
        <v>9.5</v>
      </c>
      <c r="D13" s="42">
        <v>21</v>
      </c>
      <c r="E13" s="40" t="s">
        <v>98</v>
      </c>
      <c r="F13" s="42">
        <f>B13*D13/1000</f>
        <v>0.1995</v>
      </c>
      <c r="G13" s="42"/>
      <c r="H13" s="42">
        <f>C13*D13/1000</f>
        <v>0.1995</v>
      </c>
      <c r="I13" s="43"/>
      <c r="J13" s="39"/>
      <c r="K13" s="39"/>
    </row>
    <row r="14" spans="1:11" s="35" customFormat="1" ht="12">
      <c r="A14" s="41" t="s">
        <v>46</v>
      </c>
      <c r="B14" s="40">
        <v>22.5</v>
      </c>
      <c r="C14" s="40">
        <v>22.5</v>
      </c>
      <c r="D14" s="42">
        <v>25</v>
      </c>
      <c r="E14" s="40" t="s">
        <v>98</v>
      </c>
      <c r="F14" s="42">
        <f>B14*D14/1000</f>
        <v>0.5625</v>
      </c>
      <c r="G14" s="42"/>
      <c r="H14" s="42">
        <f>C14*D14/1000</f>
        <v>0.5625</v>
      </c>
      <c r="I14" s="43"/>
      <c r="J14" s="39"/>
      <c r="K14" s="39"/>
    </row>
    <row r="15" spans="1:11" s="35" customFormat="1" ht="12">
      <c r="A15" s="41" t="s">
        <v>96</v>
      </c>
      <c r="B15" s="40">
        <v>5</v>
      </c>
      <c r="C15" s="40">
        <v>5</v>
      </c>
      <c r="D15" s="42">
        <v>78</v>
      </c>
      <c r="E15" s="44" t="s">
        <v>99</v>
      </c>
      <c r="F15" s="42"/>
      <c r="G15" s="42">
        <f>B15*D15/1000</f>
        <v>0.39</v>
      </c>
      <c r="H15" s="42"/>
      <c r="I15" s="43">
        <f>C15*D15/1000</f>
        <v>0.39</v>
      </c>
      <c r="J15" s="39"/>
      <c r="K15" s="39"/>
    </row>
    <row r="16" spans="1:11" s="35" customFormat="1" ht="12">
      <c r="A16" s="41" t="s">
        <v>112</v>
      </c>
      <c r="B16" s="40">
        <v>0.5</v>
      </c>
      <c r="C16" s="40">
        <v>0.5</v>
      </c>
      <c r="D16" s="42">
        <v>14</v>
      </c>
      <c r="E16" s="44" t="s">
        <v>107</v>
      </c>
      <c r="F16" s="42"/>
      <c r="G16" s="42">
        <f>B16*D16/1000</f>
        <v>0.007</v>
      </c>
      <c r="H16" s="42"/>
      <c r="I16" s="43">
        <f>C16*D16/1000</f>
        <v>0.007</v>
      </c>
      <c r="J16" s="39"/>
      <c r="K16" s="39"/>
    </row>
    <row r="17" spans="1:11" s="35" customFormat="1" ht="12">
      <c r="A17" s="41" t="s">
        <v>106</v>
      </c>
      <c r="B17" s="40">
        <v>4</v>
      </c>
      <c r="C17" s="40">
        <v>4</v>
      </c>
      <c r="D17" s="42">
        <v>110.76</v>
      </c>
      <c r="E17" s="40" t="s">
        <v>107</v>
      </c>
      <c r="F17" s="42">
        <f>B17*D17/1000</f>
        <v>0.44304000000000004</v>
      </c>
      <c r="G17" s="42"/>
      <c r="H17" s="42">
        <f>C17*D17/1000</f>
        <v>0.44304000000000004</v>
      </c>
      <c r="I17" s="43"/>
      <c r="J17" s="39"/>
      <c r="K17" s="39"/>
    </row>
    <row r="18" spans="1:11" s="35" customFormat="1" ht="12">
      <c r="A18" s="57" t="s">
        <v>82</v>
      </c>
      <c r="B18" s="38">
        <v>1.6</v>
      </c>
      <c r="C18" s="38">
        <v>1.6</v>
      </c>
      <c r="D18" s="38">
        <v>52</v>
      </c>
      <c r="E18" s="38" t="s">
        <v>107</v>
      </c>
      <c r="F18" s="42"/>
      <c r="G18" s="42">
        <f>B18*D18/1000</f>
        <v>0.0832</v>
      </c>
      <c r="H18" s="42"/>
      <c r="I18" s="43">
        <f>C18*D18/1000</f>
        <v>0.0832</v>
      </c>
      <c r="J18" s="39"/>
      <c r="K18" s="39"/>
    </row>
    <row r="19" spans="1:11" s="90" customFormat="1" ht="12">
      <c r="A19" s="54" t="s">
        <v>118</v>
      </c>
      <c r="B19" s="39"/>
      <c r="C19" s="39"/>
      <c r="D19" s="39"/>
      <c r="E19" s="39"/>
      <c r="F19" s="88">
        <f>SUM(F12:F18)</f>
        <v>26.66604</v>
      </c>
      <c r="G19" s="88">
        <f>SUM(G12:G18)</f>
        <v>0.4802</v>
      </c>
      <c r="H19" s="88">
        <f>SUM(H12:H18)</f>
        <v>26.66604</v>
      </c>
      <c r="I19" s="89">
        <f>SUM(I12:I18)</f>
        <v>0.4802</v>
      </c>
      <c r="J19" s="39"/>
      <c r="K19" s="39"/>
    </row>
    <row r="20" spans="1:11" s="35" customFormat="1" ht="36">
      <c r="A20" s="54" t="s">
        <v>137</v>
      </c>
      <c r="B20" s="38">
        <v>75</v>
      </c>
      <c r="C20" s="38">
        <v>100</v>
      </c>
      <c r="D20" s="38"/>
      <c r="E20" s="38"/>
      <c r="F20" s="42"/>
      <c r="G20" s="42"/>
      <c r="H20" s="42"/>
      <c r="I20" s="43"/>
      <c r="J20" s="39">
        <v>48</v>
      </c>
      <c r="K20" s="39">
        <v>64</v>
      </c>
    </row>
    <row r="21" spans="1:11" s="35" customFormat="1" ht="12">
      <c r="A21" s="57" t="s">
        <v>138</v>
      </c>
      <c r="B21" s="38">
        <v>75</v>
      </c>
      <c r="C21" s="38">
        <v>101</v>
      </c>
      <c r="D21" s="38">
        <v>110</v>
      </c>
      <c r="E21" s="38" t="s">
        <v>139</v>
      </c>
      <c r="F21" s="42">
        <f>B21*D21/1000</f>
        <v>8.25</v>
      </c>
      <c r="G21" s="42"/>
      <c r="H21" s="42">
        <f>C21*D21/1000</f>
        <v>11.11</v>
      </c>
      <c r="I21" s="43"/>
      <c r="J21" s="39"/>
      <c r="K21" s="39"/>
    </row>
    <row r="22" spans="1:11" s="35" customFormat="1" ht="12">
      <c r="A22" s="57" t="s">
        <v>140</v>
      </c>
      <c r="B22" s="38">
        <v>13</v>
      </c>
      <c r="C22" s="38">
        <v>18</v>
      </c>
      <c r="D22" s="38">
        <v>21</v>
      </c>
      <c r="E22" s="38" t="s">
        <v>139</v>
      </c>
      <c r="F22" s="42">
        <f aca="true" t="shared" si="0" ref="F22:F28">B22*D22/1000</f>
        <v>0.273</v>
      </c>
      <c r="G22" s="42"/>
      <c r="H22" s="42">
        <f aca="true" t="shared" si="1" ref="H22:H28">C22*D22/1000</f>
        <v>0.378</v>
      </c>
      <c r="I22" s="43"/>
      <c r="J22" s="39"/>
      <c r="K22" s="39"/>
    </row>
    <row r="23" spans="1:11" s="35" customFormat="1" ht="12">
      <c r="A23" s="57" t="s">
        <v>96</v>
      </c>
      <c r="B23" s="38">
        <v>4</v>
      </c>
      <c r="C23" s="38">
        <v>5</v>
      </c>
      <c r="D23" s="38">
        <v>78</v>
      </c>
      <c r="E23" s="38" t="s">
        <v>139</v>
      </c>
      <c r="F23" s="42"/>
      <c r="G23" s="42">
        <f>B23*D23/1000</f>
        <v>0.312</v>
      </c>
      <c r="H23" s="42"/>
      <c r="I23" s="43">
        <f>C23*D23/1000</f>
        <v>0.39</v>
      </c>
      <c r="J23" s="39"/>
      <c r="K23" s="39"/>
    </row>
    <row r="24" spans="1:11" s="90" customFormat="1" ht="12">
      <c r="A24" s="54" t="s">
        <v>118</v>
      </c>
      <c r="B24" s="39"/>
      <c r="C24" s="39"/>
      <c r="D24" s="39"/>
      <c r="E24" s="39"/>
      <c r="F24" s="88">
        <f>SUM(F21:F23)</f>
        <v>8.523</v>
      </c>
      <c r="G24" s="88">
        <f>SUM(G23)</f>
        <v>0.312</v>
      </c>
      <c r="H24" s="88">
        <f>SUM(H21:H23)</f>
        <v>11.488</v>
      </c>
      <c r="I24" s="89">
        <f>SUM(I23)</f>
        <v>0.39</v>
      </c>
      <c r="J24" s="39"/>
      <c r="K24" s="39"/>
    </row>
    <row r="25" spans="1:11" s="35" customFormat="1" ht="12">
      <c r="A25" s="54" t="s">
        <v>141</v>
      </c>
      <c r="B25" s="38">
        <v>50</v>
      </c>
      <c r="C25" s="38">
        <v>70</v>
      </c>
      <c r="D25" s="38"/>
      <c r="E25" s="38"/>
      <c r="F25" s="42"/>
      <c r="G25" s="42"/>
      <c r="H25" s="42"/>
      <c r="I25" s="43"/>
      <c r="J25" s="39">
        <v>107</v>
      </c>
      <c r="K25" s="39">
        <v>110</v>
      </c>
    </row>
    <row r="26" spans="1:11" s="90" customFormat="1" ht="12">
      <c r="A26" s="54" t="s">
        <v>141</v>
      </c>
      <c r="B26" s="39">
        <v>50</v>
      </c>
      <c r="C26" s="39">
        <v>70</v>
      </c>
      <c r="D26" s="39">
        <v>24</v>
      </c>
      <c r="E26" s="39"/>
      <c r="F26" s="88">
        <f t="shared" si="0"/>
        <v>1.2</v>
      </c>
      <c r="G26" s="88"/>
      <c r="H26" s="88">
        <f t="shared" si="1"/>
        <v>1.68</v>
      </c>
      <c r="I26" s="89"/>
      <c r="J26" s="39"/>
      <c r="K26" s="39"/>
    </row>
    <row r="27" spans="1:11" s="35" customFormat="1" ht="36">
      <c r="A27" s="54" t="s">
        <v>155</v>
      </c>
      <c r="B27" s="81">
        <v>200</v>
      </c>
      <c r="C27" s="81">
        <v>200</v>
      </c>
      <c r="D27" s="38"/>
      <c r="E27" s="38"/>
      <c r="F27" s="42"/>
      <c r="G27" s="42"/>
      <c r="H27" s="42"/>
      <c r="I27" s="43"/>
      <c r="J27" s="39">
        <v>129</v>
      </c>
      <c r="K27" s="39">
        <v>129</v>
      </c>
    </row>
    <row r="28" spans="1:11" s="35" customFormat="1" ht="12">
      <c r="A28" s="57" t="s">
        <v>156</v>
      </c>
      <c r="B28" s="38">
        <v>20</v>
      </c>
      <c r="C28" s="38">
        <v>20</v>
      </c>
      <c r="D28" s="38">
        <v>254</v>
      </c>
      <c r="E28" s="38"/>
      <c r="F28" s="42">
        <f t="shared" si="0"/>
        <v>5.08</v>
      </c>
      <c r="G28" s="42"/>
      <c r="H28" s="42">
        <f t="shared" si="1"/>
        <v>5.08</v>
      </c>
      <c r="I28" s="43"/>
      <c r="J28" s="39"/>
      <c r="K28" s="39"/>
    </row>
    <row r="29" spans="1:11" s="35" customFormat="1" ht="12">
      <c r="A29" s="57" t="s">
        <v>82</v>
      </c>
      <c r="B29" s="38">
        <v>20</v>
      </c>
      <c r="C29" s="38">
        <v>20</v>
      </c>
      <c r="D29" s="38">
        <v>48</v>
      </c>
      <c r="E29" s="38"/>
      <c r="F29" s="42"/>
      <c r="G29" s="42">
        <f>B29*D29/1000</f>
        <v>0.96</v>
      </c>
      <c r="H29" s="42"/>
      <c r="I29" s="43">
        <f>C29*D29/1000</f>
        <v>0.96</v>
      </c>
      <c r="J29" s="39"/>
      <c r="K29" s="39"/>
    </row>
    <row r="30" spans="1:11" s="35" customFormat="1" ht="12">
      <c r="A30" s="57" t="s">
        <v>133</v>
      </c>
      <c r="B30" s="38">
        <v>0.2</v>
      </c>
      <c r="C30" s="38"/>
      <c r="D30" s="38"/>
      <c r="E30" s="38"/>
      <c r="F30" s="42"/>
      <c r="G30" s="42">
        <f>B30*D30/1000</f>
        <v>0</v>
      </c>
      <c r="H30" s="42"/>
      <c r="I30" s="43">
        <f>C30*D30/1000</f>
        <v>0</v>
      </c>
      <c r="J30" s="39"/>
      <c r="K30" s="39"/>
    </row>
    <row r="31" spans="1:11" s="90" customFormat="1" ht="12">
      <c r="A31" s="54" t="s">
        <v>118</v>
      </c>
      <c r="B31" s="39"/>
      <c r="C31" s="39"/>
      <c r="D31" s="39"/>
      <c r="E31" s="39"/>
      <c r="F31" s="88">
        <f>SUM(F28:F30)</f>
        <v>5.08</v>
      </c>
      <c r="G31" s="88">
        <f>SUM(G29:G30)</f>
        <v>0.96</v>
      </c>
      <c r="H31" s="88">
        <f>SUM(H28:H30)</f>
        <v>5.08</v>
      </c>
      <c r="I31" s="89">
        <f>SUM(I29:I30)</f>
        <v>0.96</v>
      </c>
      <c r="J31" s="39"/>
      <c r="K31" s="39"/>
    </row>
    <row r="32" spans="1:11" s="90" customFormat="1" ht="12">
      <c r="A32" s="54" t="s">
        <v>142</v>
      </c>
      <c r="B32" s="87"/>
      <c r="C32" s="87"/>
      <c r="D32" s="39"/>
      <c r="E32" s="39"/>
      <c r="F32" s="88">
        <v>48.4</v>
      </c>
      <c r="G32" s="88">
        <v>1.75</v>
      </c>
      <c r="H32" s="88">
        <v>53.64</v>
      </c>
      <c r="I32" s="89">
        <v>1.83</v>
      </c>
      <c r="J32" s="39">
        <f>SUM(J6:J31)</f>
        <v>610</v>
      </c>
      <c r="K32" s="39">
        <f>SUM(K6:K31)</f>
        <v>680</v>
      </c>
    </row>
    <row r="33" spans="1:7" s="35" customFormat="1" ht="15" customHeight="1">
      <c r="A33" s="45"/>
      <c r="B33" s="49" t="s">
        <v>113</v>
      </c>
      <c r="C33" s="45"/>
      <c r="D33" s="121" t="s">
        <v>119</v>
      </c>
      <c r="E33" s="121"/>
      <c r="F33" s="121" t="s">
        <v>114</v>
      </c>
      <c r="G33" s="121"/>
    </row>
    <row r="34" spans="1:7" s="35" customFormat="1" ht="12">
      <c r="A34" s="36"/>
      <c r="B34" s="119" t="s">
        <v>14</v>
      </c>
      <c r="C34" s="119"/>
      <c r="D34" s="120"/>
      <c r="E34" s="119" t="s">
        <v>15</v>
      </c>
      <c r="F34" s="119"/>
      <c r="G34" s="120"/>
    </row>
    <row r="35" spans="1:7" s="35" customFormat="1" ht="24">
      <c r="A35" s="36"/>
      <c r="B35" s="36" t="s">
        <v>115</v>
      </c>
      <c r="C35" s="36" t="s">
        <v>116</v>
      </c>
      <c r="D35" s="36" t="s">
        <v>117</v>
      </c>
      <c r="E35" s="36" t="s">
        <v>115</v>
      </c>
      <c r="F35" s="36" t="s">
        <v>116</v>
      </c>
      <c r="G35" s="36" t="s">
        <v>117</v>
      </c>
    </row>
    <row r="36" spans="1:7" s="35" customFormat="1" ht="16.5" customHeight="1">
      <c r="A36" s="58" t="s">
        <v>143</v>
      </c>
      <c r="B36" s="36">
        <v>3.2</v>
      </c>
      <c r="C36" s="36">
        <v>5.6</v>
      </c>
      <c r="D36" s="36">
        <v>23.3</v>
      </c>
      <c r="E36" s="36">
        <v>4.4</v>
      </c>
      <c r="F36" s="36">
        <v>7.4</v>
      </c>
      <c r="G36" s="36">
        <v>31</v>
      </c>
    </row>
    <row r="37" spans="1:7" s="35" customFormat="1" ht="24">
      <c r="A37" s="36" t="s">
        <v>144</v>
      </c>
      <c r="B37" s="36">
        <v>16.1</v>
      </c>
      <c r="C37" s="36">
        <v>8.6</v>
      </c>
      <c r="D37" s="36">
        <v>8.4</v>
      </c>
      <c r="E37" s="36">
        <v>16.1</v>
      </c>
      <c r="F37" s="36">
        <v>8.6</v>
      </c>
      <c r="G37" s="36">
        <v>8.4</v>
      </c>
    </row>
    <row r="38" spans="1:7" s="35" customFormat="1" ht="24">
      <c r="A38" s="36" t="s">
        <v>145</v>
      </c>
      <c r="B38" s="36">
        <v>1.9</v>
      </c>
      <c r="C38" s="36">
        <v>3.7</v>
      </c>
      <c r="D38" s="36">
        <v>1.4</v>
      </c>
      <c r="E38" s="36">
        <v>2.5</v>
      </c>
      <c r="F38" s="36">
        <v>5.5</v>
      </c>
      <c r="G38" s="36">
        <v>1.9</v>
      </c>
    </row>
    <row r="39" spans="1:7" s="35" customFormat="1" ht="12">
      <c r="A39" s="36" t="s">
        <v>9</v>
      </c>
      <c r="B39" s="36">
        <v>2.3</v>
      </c>
      <c r="C39" s="36">
        <v>0.4</v>
      </c>
      <c r="D39" s="36">
        <v>24.9</v>
      </c>
      <c r="E39" s="36">
        <v>2.5</v>
      </c>
      <c r="F39" s="36">
        <v>0.5</v>
      </c>
      <c r="G39" s="36">
        <v>25</v>
      </c>
    </row>
    <row r="40" spans="1:7" s="35" customFormat="1" ht="24">
      <c r="A40" s="36" t="s">
        <v>157</v>
      </c>
      <c r="B40" s="36">
        <v>0.6</v>
      </c>
      <c r="C40" s="36">
        <v>0</v>
      </c>
      <c r="D40" s="36">
        <v>31.5</v>
      </c>
      <c r="E40" s="36">
        <v>0.6</v>
      </c>
      <c r="F40" s="36">
        <v>0</v>
      </c>
      <c r="G40" s="36">
        <v>31.5</v>
      </c>
    </row>
    <row r="41" spans="1:7" s="35" customFormat="1" ht="12">
      <c r="A41" s="36" t="s">
        <v>118</v>
      </c>
      <c r="B41" s="36">
        <f aca="true" t="shared" si="2" ref="B41:G41">SUM(B36:B40)</f>
        <v>24.1</v>
      </c>
      <c r="C41" s="36">
        <f t="shared" si="2"/>
        <v>18.299999999999997</v>
      </c>
      <c r="D41" s="36">
        <f t="shared" si="2"/>
        <v>89.5</v>
      </c>
      <c r="E41" s="36">
        <f t="shared" si="2"/>
        <v>26.1</v>
      </c>
      <c r="F41" s="36">
        <f t="shared" si="2"/>
        <v>22</v>
      </c>
      <c r="G41" s="36">
        <f t="shared" si="2"/>
        <v>97.8</v>
      </c>
    </row>
    <row r="42" s="35" customFormat="1" ht="12"/>
    <row r="43" s="35" customFormat="1" ht="12"/>
    <row r="44" s="35" customFormat="1" ht="12"/>
    <row r="45" s="35" customFormat="1" ht="12"/>
  </sheetData>
  <sheetProtection/>
  <mergeCells count="9">
    <mergeCell ref="J4:K4"/>
    <mergeCell ref="D33:E33"/>
    <mergeCell ref="F33:G33"/>
    <mergeCell ref="B34:D34"/>
    <mergeCell ref="E34:G34"/>
    <mergeCell ref="D4:D5"/>
    <mergeCell ref="B4:C4"/>
    <mergeCell ref="E4:E5"/>
    <mergeCell ref="G4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35" customFormat="1" ht="12">
      <c r="A2" s="34" t="s">
        <v>1</v>
      </c>
      <c r="B2" s="124" t="s">
        <v>87</v>
      </c>
      <c r="C2" s="125"/>
      <c r="D2" s="122" t="s">
        <v>90</v>
      </c>
      <c r="E2" s="122" t="s">
        <v>121</v>
      </c>
      <c r="F2" s="46"/>
      <c r="G2" s="112"/>
      <c r="H2" s="112"/>
      <c r="I2" s="113"/>
      <c r="J2" s="112" t="s">
        <v>93</v>
      </c>
      <c r="K2" s="113"/>
    </row>
    <row r="3" spans="1:11" s="35" customFormat="1" ht="67.5">
      <c r="A3" s="36" t="s">
        <v>146</v>
      </c>
      <c r="B3" s="50" t="s">
        <v>14</v>
      </c>
      <c r="C3" s="50" t="s">
        <v>15</v>
      </c>
      <c r="D3" s="123"/>
      <c r="E3" s="123"/>
      <c r="F3" s="48" t="s">
        <v>111</v>
      </c>
      <c r="G3" s="48" t="s">
        <v>109</v>
      </c>
      <c r="H3" s="48" t="s">
        <v>108</v>
      </c>
      <c r="I3" s="48" t="s">
        <v>110</v>
      </c>
      <c r="J3" s="48" t="s">
        <v>14</v>
      </c>
      <c r="K3" s="48" t="s">
        <v>15</v>
      </c>
    </row>
    <row r="4" spans="1:11" s="35" customFormat="1" ht="15" customHeight="1">
      <c r="A4" s="36" t="s">
        <v>190</v>
      </c>
      <c r="B4" s="37"/>
      <c r="C4" s="37"/>
      <c r="D4" s="37"/>
      <c r="E4" s="37"/>
      <c r="F4" s="37"/>
      <c r="G4" s="37"/>
      <c r="H4" s="37"/>
      <c r="I4" s="38"/>
      <c r="J4" s="39"/>
      <c r="K4" s="38"/>
    </row>
    <row r="5" spans="1:11" s="35" customFormat="1" ht="12">
      <c r="A5" s="36" t="s">
        <v>183</v>
      </c>
      <c r="B5" s="40">
        <v>150</v>
      </c>
      <c r="C5" s="40">
        <v>200</v>
      </c>
      <c r="D5" s="51"/>
      <c r="E5" s="52"/>
      <c r="F5" s="42">
        <v>0</v>
      </c>
      <c r="G5" s="40"/>
      <c r="H5" s="42">
        <v>0</v>
      </c>
      <c r="I5" s="38"/>
      <c r="J5" s="39">
        <v>132</v>
      </c>
      <c r="K5" s="39">
        <v>176</v>
      </c>
    </row>
    <row r="6" spans="1:11" s="35" customFormat="1" ht="12">
      <c r="A6" s="41" t="s">
        <v>167</v>
      </c>
      <c r="B6" s="40">
        <v>74</v>
      </c>
      <c r="C6" s="40">
        <v>98</v>
      </c>
      <c r="D6" s="51">
        <v>18</v>
      </c>
      <c r="E6" s="52" t="s">
        <v>107</v>
      </c>
      <c r="F6" s="42">
        <v>1.33</v>
      </c>
      <c r="G6" s="40"/>
      <c r="H6" s="42">
        <v>1.85</v>
      </c>
      <c r="I6" s="38"/>
      <c r="J6" s="39"/>
      <c r="K6" s="39"/>
    </row>
    <row r="7" spans="1:11" s="35" customFormat="1" ht="12">
      <c r="A7" s="41" t="s">
        <v>78</v>
      </c>
      <c r="B7" s="40">
        <v>30</v>
      </c>
      <c r="C7" s="40">
        <v>40</v>
      </c>
      <c r="D7" s="51">
        <v>25</v>
      </c>
      <c r="E7" s="52" t="s">
        <v>107</v>
      </c>
      <c r="F7" s="42">
        <v>0.75</v>
      </c>
      <c r="G7" s="42"/>
      <c r="H7" s="43">
        <v>1</v>
      </c>
      <c r="I7" s="42"/>
      <c r="J7" s="39"/>
      <c r="K7" s="39"/>
    </row>
    <row r="8" spans="1:11" s="35" customFormat="1" ht="12">
      <c r="A8" s="41" t="s">
        <v>77</v>
      </c>
      <c r="B8" s="40">
        <v>15</v>
      </c>
      <c r="C8" s="40">
        <v>20</v>
      </c>
      <c r="D8" s="51">
        <v>21</v>
      </c>
      <c r="E8" s="52" t="s">
        <v>107</v>
      </c>
      <c r="F8" s="42">
        <v>0.32</v>
      </c>
      <c r="G8" s="42"/>
      <c r="H8" s="43">
        <v>0.42</v>
      </c>
      <c r="I8" s="42"/>
      <c r="J8" s="39"/>
      <c r="K8" s="39"/>
    </row>
    <row r="9" spans="1:11" s="35" customFormat="1" ht="12">
      <c r="A9" s="41" t="s">
        <v>184</v>
      </c>
      <c r="B9" s="40">
        <v>63</v>
      </c>
      <c r="C9" s="40">
        <v>84</v>
      </c>
      <c r="D9" s="51">
        <v>21</v>
      </c>
      <c r="E9" s="52" t="s">
        <v>107</v>
      </c>
      <c r="F9" s="42">
        <v>1.32</v>
      </c>
      <c r="G9" s="42"/>
      <c r="H9" s="42">
        <v>2.08</v>
      </c>
      <c r="I9" s="43"/>
      <c r="J9" s="39"/>
      <c r="K9" s="39"/>
    </row>
    <row r="10" spans="1:11" s="35" customFormat="1" ht="12">
      <c r="A10" s="41" t="s">
        <v>122</v>
      </c>
      <c r="B10" s="40">
        <v>6</v>
      </c>
      <c r="C10" s="40">
        <v>8</v>
      </c>
      <c r="D10" s="51">
        <v>78</v>
      </c>
      <c r="E10" s="52" t="s">
        <v>107</v>
      </c>
      <c r="F10" s="82"/>
      <c r="G10" s="42">
        <v>0.47</v>
      </c>
      <c r="I10" s="42">
        <v>0.62</v>
      </c>
      <c r="J10" s="39"/>
      <c r="K10" s="39"/>
    </row>
    <row r="11" spans="1:11" s="35" customFormat="1" ht="12">
      <c r="A11" s="41" t="s">
        <v>185</v>
      </c>
      <c r="B11" s="40">
        <v>45</v>
      </c>
      <c r="C11" s="40">
        <v>60</v>
      </c>
      <c r="D11" s="51">
        <v>2.3</v>
      </c>
      <c r="E11" s="52" t="s">
        <v>107</v>
      </c>
      <c r="F11" s="42"/>
      <c r="G11" s="42">
        <v>0.14</v>
      </c>
      <c r="H11" s="42"/>
      <c r="I11" s="42">
        <v>0.14</v>
      </c>
      <c r="J11" s="39"/>
      <c r="K11" s="39"/>
    </row>
    <row r="12" spans="1:11" s="35" customFormat="1" ht="12">
      <c r="A12" s="41" t="s">
        <v>185</v>
      </c>
      <c r="B12" s="40">
        <v>45</v>
      </c>
      <c r="C12" s="40">
        <v>60</v>
      </c>
      <c r="D12" s="42">
        <v>8.4</v>
      </c>
      <c r="E12" s="52" t="s">
        <v>98</v>
      </c>
      <c r="F12" s="42">
        <v>0.38</v>
      </c>
      <c r="G12" s="42"/>
      <c r="H12" s="42">
        <v>0.5</v>
      </c>
      <c r="I12" s="43"/>
      <c r="J12" s="39"/>
      <c r="K12" s="39"/>
    </row>
    <row r="13" spans="1:11" s="90" customFormat="1" ht="12">
      <c r="A13" s="36" t="s">
        <v>118</v>
      </c>
      <c r="B13" s="87"/>
      <c r="C13" s="87"/>
      <c r="D13" s="88"/>
      <c r="E13" s="101"/>
      <c r="F13" s="88">
        <f>SUM(F5:F12)</f>
        <v>4.1</v>
      </c>
      <c r="G13" s="88">
        <f>SUM(G10:G12)</f>
        <v>0.61</v>
      </c>
      <c r="H13" s="88">
        <f>SUM(H5:H12)</f>
        <v>5.85</v>
      </c>
      <c r="I13" s="89">
        <v>0.76</v>
      </c>
      <c r="J13" s="39"/>
      <c r="K13" s="39"/>
    </row>
    <row r="14" spans="1:11" s="90" customFormat="1" ht="24">
      <c r="A14" s="36" t="s">
        <v>186</v>
      </c>
      <c r="B14" s="87" t="s">
        <v>187</v>
      </c>
      <c r="C14" s="87" t="s">
        <v>187</v>
      </c>
      <c r="D14" s="88"/>
      <c r="E14" s="87"/>
      <c r="F14" s="88"/>
      <c r="G14" s="88"/>
      <c r="H14" s="88"/>
      <c r="I14" s="89"/>
      <c r="J14" s="39">
        <v>194</v>
      </c>
      <c r="K14" s="39">
        <v>194</v>
      </c>
    </row>
    <row r="15" spans="1:11" s="35" customFormat="1" ht="12">
      <c r="A15" s="36" t="s">
        <v>147</v>
      </c>
      <c r="B15" s="40">
        <v>37</v>
      </c>
      <c r="C15" s="40">
        <v>37</v>
      </c>
      <c r="D15" s="42">
        <v>184</v>
      </c>
      <c r="E15" s="44" t="s">
        <v>107</v>
      </c>
      <c r="F15" s="42">
        <v>6.8</v>
      </c>
      <c r="G15" s="42"/>
      <c r="H15" s="42">
        <v>6.8</v>
      </c>
      <c r="I15" s="43"/>
      <c r="J15" s="39"/>
      <c r="K15" s="39"/>
    </row>
    <row r="16" spans="1:11" s="35" customFormat="1" ht="13.5" customHeight="1">
      <c r="A16" s="41" t="s">
        <v>148</v>
      </c>
      <c r="B16" s="40">
        <v>3</v>
      </c>
      <c r="C16" s="40">
        <v>3</v>
      </c>
      <c r="D16" s="42">
        <v>58</v>
      </c>
      <c r="E16" s="40">
        <v>1</v>
      </c>
      <c r="F16" s="42">
        <v>0.17</v>
      </c>
      <c r="G16" s="42"/>
      <c r="H16" s="42">
        <v>0.17</v>
      </c>
      <c r="I16" s="43"/>
      <c r="J16" s="39"/>
      <c r="K16" s="39"/>
    </row>
    <row r="17" spans="1:11" s="35" customFormat="1" ht="13.5" customHeight="1">
      <c r="A17" s="41" t="s">
        <v>122</v>
      </c>
      <c r="B17" s="40">
        <v>3</v>
      </c>
      <c r="C17" s="40">
        <v>3</v>
      </c>
      <c r="D17" s="42">
        <v>78</v>
      </c>
      <c r="E17" s="40">
        <v>1</v>
      </c>
      <c r="F17" s="42"/>
      <c r="G17" s="42">
        <v>0.23</v>
      </c>
      <c r="H17" s="42"/>
      <c r="I17" s="43">
        <v>0.23</v>
      </c>
      <c r="J17" s="39"/>
      <c r="K17" s="39"/>
    </row>
    <row r="18" spans="1:11" s="35" customFormat="1" ht="13.5" customHeight="1">
      <c r="A18" s="41" t="s">
        <v>19</v>
      </c>
      <c r="B18" s="40">
        <v>9</v>
      </c>
      <c r="C18" s="40">
        <v>9</v>
      </c>
      <c r="D18" s="42">
        <v>23</v>
      </c>
      <c r="E18" s="40" t="s">
        <v>107</v>
      </c>
      <c r="F18" s="42">
        <v>0.21</v>
      </c>
      <c r="G18" s="42"/>
      <c r="H18" s="42">
        <v>0.21</v>
      </c>
      <c r="I18" s="43"/>
      <c r="J18" s="39"/>
      <c r="K18" s="39"/>
    </row>
    <row r="19" spans="1:11" s="35" customFormat="1" ht="13.5" customHeight="1">
      <c r="A19" s="41" t="s">
        <v>112</v>
      </c>
      <c r="B19" s="40">
        <v>1</v>
      </c>
      <c r="C19" s="40">
        <v>1</v>
      </c>
      <c r="D19" s="42">
        <v>14</v>
      </c>
      <c r="E19" s="40">
        <v>1</v>
      </c>
      <c r="F19" s="42"/>
      <c r="G19" s="42">
        <v>0.01</v>
      </c>
      <c r="H19" s="42"/>
      <c r="I19" s="42">
        <v>0.01</v>
      </c>
      <c r="J19" s="39"/>
      <c r="K19" s="39"/>
    </row>
    <row r="20" spans="1:11" s="35" customFormat="1" ht="13.5" customHeight="1">
      <c r="A20" s="41" t="s">
        <v>185</v>
      </c>
      <c r="B20" s="40">
        <v>30</v>
      </c>
      <c r="C20" s="40">
        <v>30</v>
      </c>
      <c r="D20" s="42">
        <v>2.3</v>
      </c>
      <c r="E20" s="40">
        <v>1</v>
      </c>
      <c r="F20" s="42"/>
      <c r="G20" s="42">
        <v>0.07</v>
      </c>
      <c r="H20" s="42"/>
      <c r="I20" s="42">
        <v>0.07</v>
      </c>
      <c r="J20" s="39"/>
      <c r="K20" s="39"/>
    </row>
    <row r="21" spans="1:11" s="35" customFormat="1" ht="13.5" customHeight="1">
      <c r="A21" s="41" t="s">
        <v>185</v>
      </c>
      <c r="B21" s="40">
        <v>30</v>
      </c>
      <c r="C21" s="40">
        <v>30</v>
      </c>
      <c r="D21" s="53">
        <v>8.4</v>
      </c>
      <c r="E21" s="40">
        <v>1</v>
      </c>
      <c r="F21" s="42">
        <v>0.25</v>
      </c>
      <c r="G21" s="42"/>
      <c r="H21" s="42">
        <v>0.25</v>
      </c>
      <c r="I21" s="42"/>
      <c r="J21" s="39"/>
      <c r="K21" s="39"/>
    </row>
    <row r="22" spans="1:11" s="90" customFormat="1" ht="13.5" customHeight="1">
      <c r="A22" s="36" t="s">
        <v>118</v>
      </c>
      <c r="B22" s="87"/>
      <c r="C22" s="87"/>
      <c r="D22" s="97"/>
      <c r="E22" s="87"/>
      <c r="F22" s="88">
        <v>7.44</v>
      </c>
      <c r="G22" s="88">
        <v>0.3</v>
      </c>
      <c r="H22" s="88">
        <v>7.44</v>
      </c>
      <c r="I22" s="88">
        <v>0.3</v>
      </c>
      <c r="J22" s="39"/>
      <c r="K22" s="39"/>
    </row>
    <row r="23" spans="1:11" s="90" customFormat="1" ht="13.5" customHeight="1">
      <c r="A23" s="36" t="s">
        <v>193</v>
      </c>
      <c r="B23" s="87">
        <v>32</v>
      </c>
      <c r="C23" s="87">
        <v>32</v>
      </c>
      <c r="D23" s="97">
        <v>380</v>
      </c>
      <c r="E23" s="87">
        <v>1</v>
      </c>
      <c r="F23" s="88">
        <v>12.16</v>
      </c>
      <c r="G23" s="88"/>
      <c r="H23" s="88">
        <v>12.16</v>
      </c>
      <c r="I23" s="88"/>
      <c r="J23" s="39">
        <v>74</v>
      </c>
      <c r="K23" s="39">
        <v>74</v>
      </c>
    </row>
    <row r="24" spans="1:11" s="90" customFormat="1" ht="13.5" customHeight="1">
      <c r="A24" s="36" t="s">
        <v>118</v>
      </c>
      <c r="B24" s="87"/>
      <c r="C24" s="87"/>
      <c r="D24" s="97"/>
      <c r="E24" s="87"/>
      <c r="F24" s="88">
        <v>12.16</v>
      </c>
      <c r="G24" s="88"/>
      <c r="H24" s="88">
        <v>12.16</v>
      </c>
      <c r="I24" s="88"/>
      <c r="J24" s="39"/>
      <c r="K24" s="39"/>
    </row>
    <row r="25" spans="1:11" s="35" customFormat="1" ht="13.5" customHeight="1">
      <c r="A25" s="41" t="s">
        <v>141</v>
      </c>
      <c r="B25" s="40">
        <v>50</v>
      </c>
      <c r="C25" s="40">
        <v>70</v>
      </c>
      <c r="D25" s="53"/>
      <c r="E25" s="40"/>
      <c r="F25" s="42"/>
      <c r="G25" s="42"/>
      <c r="H25" s="42"/>
      <c r="I25" s="43"/>
      <c r="J25" s="39">
        <v>107</v>
      </c>
      <c r="K25" s="39">
        <v>110</v>
      </c>
    </row>
    <row r="26" spans="1:11" s="35" customFormat="1" ht="13.5" customHeight="1">
      <c r="A26" s="41" t="s">
        <v>141</v>
      </c>
      <c r="B26" s="40">
        <v>50</v>
      </c>
      <c r="C26" s="40">
        <v>70</v>
      </c>
      <c r="D26" s="53">
        <v>24</v>
      </c>
      <c r="E26" s="40"/>
      <c r="F26" s="42">
        <v>1.2</v>
      </c>
      <c r="G26" s="42"/>
      <c r="H26" s="42">
        <v>1.68</v>
      </c>
      <c r="I26" s="43"/>
      <c r="J26" s="39"/>
      <c r="K26" s="39"/>
    </row>
    <row r="27" spans="1:11" s="35" customFormat="1" ht="13.5" customHeight="1">
      <c r="A27" s="36" t="s">
        <v>194</v>
      </c>
      <c r="B27" s="40" t="s">
        <v>191</v>
      </c>
      <c r="C27" s="40" t="s">
        <v>191</v>
      </c>
      <c r="D27" s="42"/>
      <c r="E27" s="40"/>
      <c r="F27" s="42"/>
      <c r="G27" s="42"/>
      <c r="H27" s="42"/>
      <c r="I27" s="43"/>
      <c r="J27" s="39">
        <v>60</v>
      </c>
      <c r="K27" s="39">
        <v>60</v>
      </c>
    </row>
    <row r="28" spans="1:11" s="35" customFormat="1" ht="13.5" customHeight="1">
      <c r="A28" s="41" t="s">
        <v>192</v>
      </c>
      <c r="B28" s="40">
        <v>1</v>
      </c>
      <c r="C28" s="40">
        <v>1</v>
      </c>
      <c r="D28" s="42">
        <v>643</v>
      </c>
      <c r="E28" s="40" t="s">
        <v>107</v>
      </c>
      <c r="F28" s="42">
        <v>0.64</v>
      </c>
      <c r="G28" s="42"/>
      <c r="H28" s="42">
        <v>0.64</v>
      </c>
      <c r="I28" s="43"/>
      <c r="J28" s="39"/>
      <c r="K28" s="39"/>
    </row>
    <row r="29" spans="1:11" s="35" customFormat="1" ht="13.5" customHeight="1">
      <c r="A29" s="41" t="s">
        <v>82</v>
      </c>
      <c r="B29" s="40">
        <v>15</v>
      </c>
      <c r="C29" s="40">
        <v>15</v>
      </c>
      <c r="D29" s="53">
        <v>48</v>
      </c>
      <c r="E29" s="40" t="s">
        <v>107</v>
      </c>
      <c r="F29" s="42"/>
      <c r="G29" s="42">
        <v>0.72</v>
      </c>
      <c r="H29" s="42"/>
      <c r="I29" s="42">
        <v>0.72</v>
      </c>
      <c r="J29" s="39"/>
      <c r="K29" s="39"/>
    </row>
    <row r="30" spans="1:11" s="90" customFormat="1" ht="12">
      <c r="A30" s="36" t="s">
        <v>118</v>
      </c>
      <c r="B30" s="87"/>
      <c r="C30" s="87"/>
      <c r="D30" s="88"/>
      <c r="E30" s="87"/>
      <c r="F30" s="88">
        <v>0.64</v>
      </c>
      <c r="G30" s="88">
        <v>0.72</v>
      </c>
      <c r="H30" s="88">
        <v>0.64</v>
      </c>
      <c r="I30" s="89">
        <v>0.72</v>
      </c>
      <c r="J30" s="39"/>
      <c r="K30" s="39"/>
    </row>
    <row r="31" spans="1:11" s="61" customFormat="1" ht="11.25">
      <c r="A31" s="66" t="s">
        <v>188</v>
      </c>
      <c r="B31" s="65">
        <v>200</v>
      </c>
      <c r="C31" s="65">
        <v>200</v>
      </c>
      <c r="D31" s="67"/>
      <c r="E31" s="65"/>
      <c r="F31" s="67"/>
      <c r="G31" s="67"/>
      <c r="H31" s="67"/>
      <c r="I31" s="68"/>
      <c r="J31" s="55">
        <v>182</v>
      </c>
      <c r="K31" s="55">
        <v>182</v>
      </c>
    </row>
    <row r="32" spans="1:11" s="61" customFormat="1" ht="11.25">
      <c r="A32" s="66" t="s">
        <v>188</v>
      </c>
      <c r="B32" s="65">
        <v>200</v>
      </c>
      <c r="C32" s="65">
        <v>200</v>
      </c>
      <c r="D32" s="67">
        <v>96</v>
      </c>
      <c r="E32" s="69"/>
      <c r="F32" s="69">
        <v>19.2</v>
      </c>
      <c r="G32" s="67"/>
      <c r="H32" s="67">
        <v>19.2</v>
      </c>
      <c r="I32" s="68"/>
      <c r="J32" s="55"/>
      <c r="K32" s="55"/>
    </row>
    <row r="33" spans="1:11" s="95" customFormat="1" ht="11.25">
      <c r="A33" s="58" t="s">
        <v>118</v>
      </c>
      <c r="B33" s="98"/>
      <c r="C33" s="98"/>
      <c r="D33" s="96"/>
      <c r="E33" s="98"/>
      <c r="F33" s="96">
        <v>19.2</v>
      </c>
      <c r="G33" s="96"/>
      <c r="H33" s="96">
        <v>19.2</v>
      </c>
      <c r="I33" s="100"/>
      <c r="J33" s="55"/>
      <c r="K33" s="55"/>
    </row>
    <row r="34" spans="1:11" s="95" customFormat="1" ht="11.25">
      <c r="A34" s="58" t="s">
        <v>142</v>
      </c>
      <c r="B34" s="98"/>
      <c r="C34" s="98"/>
      <c r="D34" s="96"/>
      <c r="E34" s="98"/>
      <c r="F34" s="96">
        <v>44.74</v>
      </c>
      <c r="G34" s="96">
        <v>1.63</v>
      </c>
      <c r="H34" s="96">
        <v>45.29</v>
      </c>
      <c r="I34" s="100">
        <v>1.78</v>
      </c>
      <c r="J34" s="55">
        <f>SUM(J5:J33)</f>
        <v>749</v>
      </c>
      <c r="K34" s="55">
        <f>SUM(K5:K33)</f>
        <v>796</v>
      </c>
    </row>
    <row r="35" spans="1:11" s="61" customFormat="1" ht="33.75">
      <c r="A35" s="66"/>
      <c r="B35" s="65" t="s">
        <v>113</v>
      </c>
      <c r="C35" s="102"/>
      <c r="D35" s="67" t="s">
        <v>119</v>
      </c>
      <c r="E35" s="65"/>
      <c r="F35" s="67" t="s">
        <v>114</v>
      </c>
      <c r="G35" s="67"/>
      <c r="H35" s="67"/>
      <c r="I35" s="68"/>
      <c r="J35" s="55"/>
      <c r="K35" s="55"/>
    </row>
    <row r="36" spans="1:11" s="61" customFormat="1" ht="11.25">
      <c r="A36" s="72"/>
      <c r="B36" s="72" t="s">
        <v>115</v>
      </c>
      <c r="C36" s="72" t="s">
        <v>116</v>
      </c>
      <c r="D36" s="72" t="s">
        <v>117</v>
      </c>
      <c r="E36" s="73" t="s">
        <v>115</v>
      </c>
      <c r="F36" s="74" t="s">
        <v>116</v>
      </c>
      <c r="G36" s="75" t="s">
        <v>117</v>
      </c>
      <c r="H36" s="76"/>
      <c r="I36" s="77"/>
      <c r="J36" s="76"/>
      <c r="K36" s="76"/>
    </row>
    <row r="37" spans="1:11" s="95" customFormat="1" ht="11.25">
      <c r="A37" s="83" t="s">
        <v>183</v>
      </c>
      <c r="B37" s="83">
        <v>1.65</v>
      </c>
      <c r="C37" s="83">
        <v>7.95</v>
      </c>
      <c r="D37" s="83">
        <v>13.2</v>
      </c>
      <c r="E37" s="92">
        <v>2.2</v>
      </c>
      <c r="F37" s="74">
        <v>10.6</v>
      </c>
      <c r="G37" s="93">
        <v>17.6</v>
      </c>
      <c r="H37" s="76"/>
      <c r="I37" s="94"/>
      <c r="J37" s="76"/>
      <c r="K37" s="76"/>
    </row>
    <row r="38" spans="1:11" s="35" customFormat="1" ht="12">
      <c r="A38" s="36" t="s">
        <v>189</v>
      </c>
      <c r="B38" s="40">
        <v>7.8</v>
      </c>
      <c r="C38" s="40">
        <v>14.4</v>
      </c>
      <c r="D38" s="42">
        <v>8.1</v>
      </c>
      <c r="E38" s="44">
        <v>7.8</v>
      </c>
      <c r="F38" s="42">
        <v>14.4</v>
      </c>
      <c r="G38" s="42">
        <v>8.1</v>
      </c>
      <c r="H38" s="42"/>
      <c r="I38" s="43"/>
      <c r="J38" s="39"/>
      <c r="K38" s="39"/>
    </row>
    <row r="39" spans="1:11" s="35" customFormat="1" ht="12">
      <c r="A39" s="41" t="s">
        <v>9</v>
      </c>
      <c r="B39" s="40">
        <v>2.3</v>
      </c>
      <c r="C39" s="40">
        <v>0.4</v>
      </c>
      <c r="D39" s="53">
        <v>24.9</v>
      </c>
      <c r="E39" s="73">
        <v>2.5</v>
      </c>
      <c r="F39" s="67">
        <v>0.5</v>
      </c>
      <c r="G39" s="42">
        <v>25</v>
      </c>
      <c r="H39" s="67"/>
      <c r="I39" s="43"/>
      <c r="J39" s="39"/>
      <c r="K39" s="39"/>
    </row>
    <row r="40" spans="1:11" s="35" customFormat="1" ht="12">
      <c r="A40" s="41" t="s">
        <v>188</v>
      </c>
      <c r="B40" s="40"/>
      <c r="C40" s="40"/>
      <c r="D40" s="53">
        <v>42</v>
      </c>
      <c r="E40" s="73"/>
      <c r="F40" s="42"/>
      <c r="G40" s="75">
        <v>42</v>
      </c>
      <c r="H40" s="42"/>
      <c r="I40" s="77"/>
      <c r="J40" s="39"/>
      <c r="K40" s="39"/>
    </row>
    <row r="41" spans="1:11" s="95" customFormat="1" ht="11.25">
      <c r="A41" s="72" t="s">
        <v>195</v>
      </c>
      <c r="B41" s="83">
        <v>0.1</v>
      </c>
      <c r="C41" s="83">
        <v>0</v>
      </c>
      <c r="D41" s="83">
        <v>15</v>
      </c>
      <c r="E41" s="83">
        <v>0.1</v>
      </c>
      <c r="F41" s="83">
        <v>0</v>
      </c>
      <c r="G41" s="83">
        <v>15</v>
      </c>
      <c r="H41" s="93"/>
      <c r="I41" s="94"/>
      <c r="J41" s="76"/>
      <c r="K41" s="76"/>
    </row>
    <row r="42" spans="1:11" s="61" customFormat="1" ht="11.25">
      <c r="A42" s="83" t="s">
        <v>193</v>
      </c>
      <c r="B42" s="72">
        <v>7</v>
      </c>
      <c r="C42" s="72">
        <v>9</v>
      </c>
      <c r="D42" s="72">
        <v>0</v>
      </c>
      <c r="E42" s="72">
        <v>7</v>
      </c>
      <c r="F42" s="72">
        <v>9</v>
      </c>
      <c r="G42" s="72">
        <v>0</v>
      </c>
      <c r="H42" s="76"/>
      <c r="I42" s="77"/>
      <c r="J42" s="76"/>
      <c r="K42" s="76"/>
    </row>
    <row r="43" spans="1:11" s="95" customFormat="1" ht="11.25">
      <c r="A43" s="83" t="s">
        <v>118</v>
      </c>
      <c r="B43" s="83">
        <f aca="true" t="shared" si="0" ref="B43:G43">SUM(B37:B42)</f>
        <v>18.85</v>
      </c>
      <c r="C43" s="83">
        <f t="shared" si="0"/>
        <v>31.75</v>
      </c>
      <c r="D43" s="83">
        <f t="shared" si="0"/>
        <v>103.19999999999999</v>
      </c>
      <c r="E43" s="92">
        <f t="shared" si="0"/>
        <v>19.6</v>
      </c>
      <c r="F43" s="93">
        <f t="shared" si="0"/>
        <v>34.5</v>
      </c>
      <c r="G43" s="93">
        <f t="shared" si="0"/>
        <v>107.7</v>
      </c>
      <c r="H43" s="93"/>
      <c r="I43" s="94"/>
      <c r="J43" s="76"/>
      <c r="K43" s="76"/>
    </row>
    <row r="44" spans="1:11" s="35" customFormat="1" ht="12">
      <c r="A44" s="54"/>
      <c r="B44" s="40"/>
      <c r="C44" s="40"/>
      <c r="D44" s="38"/>
      <c r="E44" s="38"/>
      <c r="F44" s="42"/>
      <c r="G44" s="42"/>
      <c r="H44" s="42"/>
      <c r="I44" s="43"/>
      <c r="J44" s="39"/>
      <c r="K44" s="39"/>
    </row>
    <row r="46" spans="1:7" ht="15" customHeight="1">
      <c r="A46" s="45"/>
      <c r="B46" s="49"/>
      <c r="C46" s="45"/>
      <c r="D46" s="121"/>
      <c r="E46" s="121"/>
      <c r="F46" s="121"/>
      <c r="G46" s="121"/>
    </row>
  </sheetData>
  <sheetProtection/>
  <mergeCells count="7">
    <mergeCell ref="J2:K2"/>
    <mergeCell ref="D46:E46"/>
    <mergeCell ref="F46:G46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A1" sqref="A1:IV31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146</v>
      </c>
    </row>
    <row r="3" spans="1:11" s="35" customFormat="1" ht="12">
      <c r="A3" s="34" t="s">
        <v>1</v>
      </c>
      <c r="B3" s="124" t="s">
        <v>87</v>
      </c>
      <c r="C3" s="125"/>
      <c r="D3" s="122" t="s">
        <v>90</v>
      </c>
      <c r="E3" s="122" t="s">
        <v>123</v>
      </c>
      <c r="F3" s="46"/>
      <c r="G3" s="112"/>
      <c r="H3" s="112"/>
      <c r="I3" s="113"/>
      <c r="J3" s="112" t="s">
        <v>93</v>
      </c>
      <c r="K3" s="113"/>
    </row>
    <row r="4" spans="1:11" s="35" customFormat="1" ht="56.25">
      <c r="A4" s="36" t="s">
        <v>146</v>
      </c>
      <c r="B4" s="50" t="s">
        <v>14</v>
      </c>
      <c r="C4" s="50" t="s">
        <v>15</v>
      </c>
      <c r="D4" s="123"/>
      <c r="E4" s="123"/>
      <c r="F4" s="48" t="s">
        <v>111</v>
      </c>
      <c r="G4" s="48" t="s">
        <v>109</v>
      </c>
      <c r="H4" s="48" t="s">
        <v>108</v>
      </c>
      <c r="I4" s="48" t="s">
        <v>110</v>
      </c>
      <c r="J4" s="48" t="s">
        <v>14</v>
      </c>
      <c r="K4" s="48" t="s">
        <v>15</v>
      </c>
    </row>
    <row r="5" spans="1:11" s="35" customFormat="1" ht="21" customHeight="1">
      <c r="A5" s="36" t="s">
        <v>196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12">
      <c r="A6" s="36"/>
      <c r="B6" s="40"/>
      <c r="C6" s="40"/>
      <c r="D6" s="42"/>
      <c r="E6" s="40"/>
      <c r="F6" s="42"/>
      <c r="G6" s="40"/>
      <c r="H6" s="42"/>
      <c r="I6" s="38"/>
      <c r="J6" s="39"/>
      <c r="K6" s="39"/>
    </row>
    <row r="7" spans="1:11" s="35" customFormat="1" ht="36">
      <c r="A7" s="36" t="s">
        <v>165</v>
      </c>
      <c r="B7" s="40" t="s">
        <v>168</v>
      </c>
      <c r="C7" s="40" t="s">
        <v>168</v>
      </c>
      <c r="D7" s="42"/>
      <c r="E7" s="40"/>
      <c r="F7" s="42"/>
      <c r="G7" s="40"/>
      <c r="H7" s="42"/>
      <c r="I7" s="38"/>
      <c r="J7" s="39">
        <v>223</v>
      </c>
      <c r="K7" s="39">
        <v>223</v>
      </c>
    </row>
    <row r="8" spans="1:11" s="35" customFormat="1" ht="12">
      <c r="A8" s="41" t="s">
        <v>122</v>
      </c>
      <c r="B8" s="40">
        <v>5</v>
      </c>
      <c r="C8" s="40">
        <v>5</v>
      </c>
      <c r="D8" s="42">
        <v>78</v>
      </c>
      <c r="E8" s="40" t="s">
        <v>100</v>
      </c>
      <c r="F8" s="42"/>
      <c r="G8" s="42">
        <f>B8*D8/1000</f>
        <v>0.39</v>
      </c>
      <c r="H8" s="42"/>
      <c r="I8" s="43">
        <f>C8*D8/1000</f>
        <v>0.39</v>
      </c>
      <c r="J8" s="39"/>
      <c r="K8" s="39"/>
    </row>
    <row r="9" spans="1:11" s="35" customFormat="1" ht="12">
      <c r="A9" s="41" t="s">
        <v>112</v>
      </c>
      <c r="B9" s="40">
        <v>1</v>
      </c>
      <c r="C9" s="40">
        <v>1</v>
      </c>
      <c r="D9" s="42">
        <v>14</v>
      </c>
      <c r="E9" s="40" t="s">
        <v>107</v>
      </c>
      <c r="F9" s="42"/>
      <c r="G9" s="42">
        <f>B9*D9/1000</f>
        <v>0.014</v>
      </c>
      <c r="H9" s="42"/>
      <c r="I9" s="43">
        <f>C9*D9/1000</f>
        <v>0.014</v>
      </c>
      <c r="J9" s="39"/>
      <c r="K9" s="39"/>
    </row>
    <row r="10" spans="1:11" s="35" customFormat="1" ht="12">
      <c r="A10" s="41" t="s">
        <v>151</v>
      </c>
      <c r="B10" s="40">
        <v>2</v>
      </c>
      <c r="C10" s="40">
        <v>2</v>
      </c>
      <c r="D10" s="42">
        <v>110.76</v>
      </c>
      <c r="E10" s="40" t="s">
        <v>98</v>
      </c>
      <c r="F10" s="42">
        <f>B10*D10/1000</f>
        <v>0.22152000000000002</v>
      </c>
      <c r="G10" s="40"/>
      <c r="H10" s="42">
        <f>C10*D10/1000</f>
        <v>0.22152000000000002</v>
      </c>
      <c r="I10" s="38"/>
      <c r="J10" s="39"/>
      <c r="K10" s="39"/>
    </row>
    <row r="11" spans="1:11" s="35" customFormat="1" ht="12">
      <c r="A11" s="41" t="s">
        <v>166</v>
      </c>
      <c r="B11" s="40">
        <v>74</v>
      </c>
      <c r="C11" s="40">
        <v>74</v>
      </c>
      <c r="D11" s="42">
        <v>259</v>
      </c>
      <c r="E11" s="40"/>
      <c r="F11" s="42">
        <f>B11*D11/1000</f>
        <v>19.166</v>
      </c>
      <c r="G11" s="40"/>
      <c r="H11" s="42">
        <f>C11*D11/1000</f>
        <v>19.166</v>
      </c>
      <c r="I11" s="38"/>
      <c r="J11" s="39"/>
      <c r="K11" s="39"/>
    </row>
    <row r="12" spans="1:11" s="35" customFormat="1" ht="12">
      <c r="A12" s="41" t="s">
        <v>77</v>
      </c>
      <c r="B12" s="40">
        <v>12</v>
      </c>
      <c r="C12" s="40">
        <v>12</v>
      </c>
      <c r="D12" s="42">
        <v>21</v>
      </c>
      <c r="E12" s="40"/>
      <c r="F12" s="42">
        <f>B12*D12/1000</f>
        <v>0.252</v>
      </c>
      <c r="G12" s="40"/>
      <c r="H12" s="42">
        <f>C12*D12/1000</f>
        <v>0.252</v>
      </c>
      <c r="I12" s="38"/>
      <c r="J12" s="39"/>
      <c r="K12" s="39"/>
    </row>
    <row r="13" spans="1:11" s="35" customFormat="1" ht="12">
      <c r="A13" s="41" t="s">
        <v>167</v>
      </c>
      <c r="B13" s="40">
        <v>167</v>
      </c>
      <c r="C13" s="40">
        <v>167</v>
      </c>
      <c r="D13" s="42">
        <v>18</v>
      </c>
      <c r="E13" s="40"/>
      <c r="F13" s="42">
        <f>B13*D13/1000</f>
        <v>3.006</v>
      </c>
      <c r="G13" s="40"/>
      <c r="H13" s="42">
        <f>C13*D13/1000</f>
        <v>3.006</v>
      </c>
      <c r="I13" s="38"/>
      <c r="J13" s="39"/>
      <c r="K13" s="39"/>
    </row>
    <row r="14" spans="1:11" s="90" customFormat="1" ht="12">
      <c r="A14" s="36" t="s">
        <v>118</v>
      </c>
      <c r="B14" s="87"/>
      <c r="C14" s="87"/>
      <c r="D14" s="88"/>
      <c r="E14" s="87"/>
      <c r="F14" s="88">
        <f>SUM(F10:F13)</f>
        <v>22.64552</v>
      </c>
      <c r="G14" s="88">
        <v>0.4</v>
      </c>
      <c r="H14" s="88">
        <v>23.38</v>
      </c>
      <c r="I14" s="89">
        <v>0.4</v>
      </c>
      <c r="J14" s="39"/>
      <c r="K14" s="39"/>
    </row>
    <row r="15" spans="1:11" s="35" customFormat="1" ht="36">
      <c r="A15" s="36" t="s">
        <v>149</v>
      </c>
      <c r="B15" s="40">
        <v>50</v>
      </c>
      <c r="C15" s="40">
        <v>50</v>
      </c>
      <c r="D15" s="42"/>
      <c r="E15" s="40"/>
      <c r="F15" s="42"/>
      <c r="G15" s="42"/>
      <c r="H15" s="42"/>
      <c r="I15" s="43"/>
      <c r="J15" s="39">
        <v>107</v>
      </c>
      <c r="K15" s="39">
        <v>107</v>
      </c>
    </row>
    <row r="16" spans="1:11" s="61" customFormat="1" ht="11.25">
      <c r="A16" s="66" t="s">
        <v>120</v>
      </c>
      <c r="B16" s="65">
        <v>39</v>
      </c>
      <c r="C16" s="65">
        <v>39</v>
      </c>
      <c r="D16" s="67">
        <v>16</v>
      </c>
      <c r="E16" s="65" t="s">
        <v>98</v>
      </c>
      <c r="F16" s="67">
        <f>B16*D16/1000</f>
        <v>0.624</v>
      </c>
      <c r="G16" s="67">
        <v>0</v>
      </c>
      <c r="H16" s="67">
        <f>C16*D16/1000</f>
        <v>0.624</v>
      </c>
      <c r="I16" s="68">
        <v>0</v>
      </c>
      <c r="J16" s="55"/>
      <c r="K16" s="55"/>
    </row>
    <row r="17" spans="1:11" s="61" customFormat="1" ht="11.25">
      <c r="A17" s="66" t="s">
        <v>82</v>
      </c>
      <c r="B17" s="65">
        <v>1</v>
      </c>
      <c r="C17" s="65">
        <v>1</v>
      </c>
      <c r="D17" s="67">
        <v>48</v>
      </c>
      <c r="E17" s="69" t="s">
        <v>99</v>
      </c>
      <c r="F17" s="69">
        <v>0</v>
      </c>
      <c r="G17" s="67">
        <f>D17*B17/1000</f>
        <v>0.048</v>
      </c>
      <c r="H17" s="67">
        <v>0</v>
      </c>
      <c r="I17" s="68">
        <f>C17*D17/1000</f>
        <v>0.048</v>
      </c>
      <c r="J17" s="55"/>
      <c r="K17" s="55"/>
    </row>
    <row r="18" spans="1:11" s="61" customFormat="1" ht="11.25">
      <c r="A18" s="66" t="s">
        <v>126</v>
      </c>
      <c r="B18" s="65">
        <v>1.35</v>
      </c>
      <c r="C18" s="65">
        <v>1.35</v>
      </c>
      <c r="D18" s="67">
        <v>111</v>
      </c>
      <c r="E18" s="65" t="s">
        <v>107</v>
      </c>
      <c r="F18" s="67">
        <f>B18*D18/1000</f>
        <v>0.14985</v>
      </c>
      <c r="G18" s="67"/>
      <c r="H18" s="67">
        <f>C18*D18/1000</f>
        <v>0.14985</v>
      </c>
      <c r="I18" s="68"/>
      <c r="J18" s="55"/>
      <c r="K18" s="55"/>
    </row>
    <row r="19" spans="1:11" s="61" customFormat="1" ht="11.25">
      <c r="A19" s="66" t="s">
        <v>84</v>
      </c>
      <c r="B19" s="65">
        <v>0.95</v>
      </c>
      <c r="C19" s="65">
        <v>0.95</v>
      </c>
      <c r="D19" s="67">
        <v>84</v>
      </c>
      <c r="E19" s="65" t="s">
        <v>107</v>
      </c>
      <c r="F19" s="67">
        <f>B19*D19/1000</f>
        <v>0.0798</v>
      </c>
      <c r="G19" s="67"/>
      <c r="H19" s="67">
        <f>C19*D19/1000</f>
        <v>0.0798</v>
      </c>
      <c r="I19" s="68"/>
      <c r="J19" s="55"/>
      <c r="K19" s="55"/>
    </row>
    <row r="20" spans="1:11" s="61" customFormat="1" ht="11.25">
      <c r="A20" s="66" t="s">
        <v>133</v>
      </c>
      <c r="B20" s="65">
        <v>15</v>
      </c>
      <c r="C20" s="65">
        <v>15</v>
      </c>
      <c r="D20" s="67"/>
      <c r="E20" s="65"/>
      <c r="F20" s="67"/>
      <c r="G20" s="67">
        <f>D20*B20/1000</f>
        <v>0</v>
      </c>
      <c r="H20" s="67"/>
      <c r="I20" s="68">
        <f>C20*D20/1000</f>
        <v>0</v>
      </c>
      <c r="J20" s="55"/>
      <c r="K20" s="55"/>
    </row>
    <row r="21" spans="1:11" s="61" customFormat="1" ht="11.25">
      <c r="A21" s="66" t="s">
        <v>112</v>
      </c>
      <c r="B21" s="65">
        <v>0.5</v>
      </c>
      <c r="C21" s="65">
        <v>0.5</v>
      </c>
      <c r="D21" s="67">
        <v>14</v>
      </c>
      <c r="E21" s="65" t="s">
        <v>107</v>
      </c>
      <c r="F21" s="67"/>
      <c r="G21" s="75">
        <f>D21*B21/1000</f>
        <v>0.007</v>
      </c>
      <c r="H21" s="67"/>
      <c r="I21" s="77">
        <f>C21*D21/1000</f>
        <v>0.007</v>
      </c>
      <c r="J21" s="55"/>
      <c r="K21" s="55"/>
    </row>
    <row r="22" spans="1:11" s="61" customFormat="1" ht="11.25">
      <c r="A22" s="72" t="s">
        <v>122</v>
      </c>
      <c r="B22" s="72">
        <v>0.13</v>
      </c>
      <c r="C22" s="72">
        <v>0.13</v>
      </c>
      <c r="D22" s="72">
        <v>78</v>
      </c>
      <c r="E22" s="73" t="s">
        <v>107</v>
      </c>
      <c r="F22" s="74"/>
      <c r="G22" s="75">
        <f>D22*B22/1000</f>
        <v>0.01014</v>
      </c>
      <c r="H22" s="76"/>
      <c r="I22" s="77">
        <f>C22*D22/1000</f>
        <v>0.01014</v>
      </c>
      <c r="J22" s="76"/>
      <c r="K22" s="76"/>
    </row>
    <row r="23" spans="1:11" s="61" customFormat="1" ht="11.25">
      <c r="A23" s="72" t="s">
        <v>118</v>
      </c>
      <c r="B23" s="72"/>
      <c r="C23" s="72"/>
      <c r="D23" s="72"/>
      <c r="E23" s="73"/>
      <c r="F23" s="74">
        <v>0.85</v>
      </c>
      <c r="G23" s="93">
        <v>0.07</v>
      </c>
      <c r="H23" s="76">
        <v>0.85</v>
      </c>
      <c r="I23" s="94">
        <v>0.07</v>
      </c>
      <c r="J23" s="76"/>
      <c r="K23" s="76"/>
    </row>
    <row r="24" spans="1:11" s="35" customFormat="1" ht="24">
      <c r="A24" s="36" t="s">
        <v>169</v>
      </c>
      <c r="B24" s="40">
        <v>200</v>
      </c>
      <c r="C24" s="40">
        <v>200</v>
      </c>
      <c r="D24" s="42"/>
      <c r="E24" s="40"/>
      <c r="F24" s="42"/>
      <c r="G24" s="42"/>
      <c r="H24" s="42"/>
      <c r="I24" s="43"/>
      <c r="J24" s="39">
        <v>113</v>
      </c>
      <c r="K24" s="39">
        <v>113</v>
      </c>
    </row>
    <row r="25" spans="1:11" s="35" customFormat="1" ht="12">
      <c r="A25" s="57" t="s">
        <v>170</v>
      </c>
      <c r="B25" s="40">
        <v>45</v>
      </c>
      <c r="C25" s="40">
        <v>45</v>
      </c>
      <c r="D25" s="43">
        <v>80</v>
      </c>
      <c r="E25" s="38" t="s">
        <v>107</v>
      </c>
      <c r="F25" s="67">
        <f>B25*D25/1000</f>
        <v>3.6</v>
      </c>
      <c r="G25" s="75"/>
      <c r="H25" s="67">
        <f>C25*D25/1000</f>
        <v>3.6</v>
      </c>
      <c r="I25" s="77"/>
      <c r="J25" s="39"/>
      <c r="K25" s="39"/>
    </row>
    <row r="26" spans="1:11" s="35" customFormat="1" ht="12">
      <c r="A26" s="57" t="s">
        <v>68</v>
      </c>
      <c r="B26" s="38">
        <v>24</v>
      </c>
      <c r="C26" s="38">
        <v>24</v>
      </c>
      <c r="D26" s="38">
        <v>48</v>
      </c>
      <c r="E26" s="38" t="s">
        <v>107</v>
      </c>
      <c r="F26" s="67"/>
      <c r="G26" s="75">
        <f>D26*B26/1000</f>
        <v>1.152</v>
      </c>
      <c r="H26" s="67"/>
      <c r="I26" s="77">
        <f>C26*D26/1000</f>
        <v>1.152</v>
      </c>
      <c r="J26" s="39"/>
      <c r="K26" s="39"/>
    </row>
    <row r="27" spans="1:11" s="90" customFormat="1" ht="12">
      <c r="A27" s="54" t="s">
        <v>118</v>
      </c>
      <c r="B27" s="39"/>
      <c r="C27" s="39"/>
      <c r="D27" s="39"/>
      <c r="E27" s="39"/>
      <c r="F27" s="96">
        <v>3.6</v>
      </c>
      <c r="G27" s="93">
        <v>1.15</v>
      </c>
      <c r="H27" s="96">
        <v>3.6</v>
      </c>
      <c r="I27" s="94">
        <v>1.15</v>
      </c>
      <c r="J27" s="39"/>
      <c r="K27" s="39"/>
    </row>
    <row r="28" spans="1:11" s="35" customFormat="1" ht="12">
      <c r="A28" s="54" t="s">
        <v>150</v>
      </c>
      <c r="B28" s="40">
        <v>120</v>
      </c>
      <c r="C28" s="40">
        <v>120</v>
      </c>
      <c r="D28" s="43"/>
      <c r="E28" s="38"/>
      <c r="F28" s="67"/>
      <c r="G28" s="75"/>
      <c r="H28" s="67"/>
      <c r="I28" s="77"/>
      <c r="J28" s="39">
        <v>267</v>
      </c>
      <c r="K28" s="39">
        <v>267</v>
      </c>
    </row>
    <row r="29" spans="1:11" s="35" customFormat="1" ht="12">
      <c r="A29" s="57" t="s">
        <v>150</v>
      </c>
      <c r="B29" s="40">
        <v>120</v>
      </c>
      <c r="C29" s="40">
        <v>120</v>
      </c>
      <c r="D29" s="43">
        <v>134</v>
      </c>
      <c r="E29" s="38" t="s">
        <v>107</v>
      </c>
      <c r="F29" s="67">
        <f>B29*D29/1000</f>
        <v>16.08</v>
      </c>
      <c r="G29" s="75"/>
      <c r="H29" s="67">
        <f>C29*D29/1000</f>
        <v>16.08</v>
      </c>
      <c r="I29" s="77"/>
      <c r="J29" s="39"/>
      <c r="K29" s="39"/>
    </row>
    <row r="30" spans="1:11" s="90" customFormat="1" ht="12">
      <c r="A30" s="54" t="s">
        <v>118</v>
      </c>
      <c r="B30" s="87"/>
      <c r="C30" s="87"/>
      <c r="D30" s="89"/>
      <c r="E30" s="39"/>
      <c r="F30" s="96">
        <v>16.08</v>
      </c>
      <c r="G30" s="93"/>
      <c r="H30" s="96">
        <v>16.08</v>
      </c>
      <c r="I30" s="94"/>
      <c r="J30" s="39"/>
      <c r="K30" s="39"/>
    </row>
    <row r="31" spans="1:11" s="90" customFormat="1" ht="12">
      <c r="A31" s="54" t="s">
        <v>118</v>
      </c>
      <c r="B31" s="39"/>
      <c r="C31" s="39"/>
      <c r="D31" s="39"/>
      <c r="E31" s="39"/>
      <c r="F31" s="88">
        <v>43.18</v>
      </c>
      <c r="G31" s="88">
        <v>1.62</v>
      </c>
      <c r="H31" s="88">
        <v>43.64</v>
      </c>
      <c r="I31" s="89">
        <v>1.62</v>
      </c>
      <c r="J31" s="39">
        <f>SUM(J6:J30)</f>
        <v>710</v>
      </c>
      <c r="K31" s="39">
        <f>SUM(K5:K30)</f>
        <v>710</v>
      </c>
    </row>
    <row r="33" spans="1:7" ht="15" customHeight="1">
      <c r="A33" s="45"/>
      <c r="B33" s="49" t="s">
        <v>113</v>
      </c>
      <c r="C33" s="45"/>
      <c r="D33" s="121" t="s">
        <v>119</v>
      </c>
      <c r="E33" s="121"/>
      <c r="F33" s="121" t="s">
        <v>114</v>
      </c>
      <c r="G33" s="121"/>
    </row>
    <row r="34" spans="1:7" ht="15">
      <c r="A34" s="36"/>
      <c r="B34" s="112" t="s">
        <v>14</v>
      </c>
      <c r="C34" s="112"/>
      <c r="D34" s="113"/>
      <c r="E34" s="112" t="s">
        <v>15</v>
      </c>
      <c r="F34" s="112"/>
      <c r="G34" s="113"/>
    </row>
    <row r="35" spans="1:7" ht="24.75">
      <c r="A35" s="36"/>
      <c r="B35" s="36" t="s">
        <v>115</v>
      </c>
      <c r="C35" s="36" t="s">
        <v>116</v>
      </c>
      <c r="D35" s="36" t="s">
        <v>117</v>
      </c>
      <c r="E35" s="36" t="s">
        <v>115</v>
      </c>
      <c r="F35" s="36" t="s">
        <v>116</v>
      </c>
      <c r="G35" s="36" t="s">
        <v>117</v>
      </c>
    </row>
    <row r="36" spans="1:7" ht="24.75">
      <c r="A36" s="36" t="s">
        <v>171</v>
      </c>
      <c r="B36" s="36">
        <v>18.2</v>
      </c>
      <c r="C36" s="36">
        <v>8.2</v>
      </c>
      <c r="D36" s="36">
        <v>19</v>
      </c>
      <c r="E36" s="36">
        <v>18.2</v>
      </c>
      <c r="F36" s="36">
        <v>8.2</v>
      </c>
      <c r="G36" s="36">
        <v>19</v>
      </c>
    </row>
    <row r="37" spans="1:7" ht="15">
      <c r="A37" s="36" t="s">
        <v>134</v>
      </c>
      <c r="B37" s="36">
        <v>2.3</v>
      </c>
      <c r="C37" s="36">
        <v>0.4</v>
      </c>
      <c r="D37" s="36">
        <v>24.9</v>
      </c>
      <c r="E37" s="36">
        <v>2.3</v>
      </c>
      <c r="F37" s="36">
        <v>0.4</v>
      </c>
      <c r="G37" s="36">
        <v>24.9</v>
      </c>
    </row>
    <row r="38" spans="1:7" ht="24.75">
      <c r="A38" s="36" t="s">
        <v>172</v>
      </c>
      <c r="B38" s="36">
        <v>0.2</v>
      </c>
      <c r="C38" s="36"/>
      <c r="D38" s="36">
        <v>27.9</v>
      </c>
      <c r="E38" s="36">
        <v>0.2</v>
      </c>
      <c r="F38" s="36"/>
      <c r="G38" s="36">
        <v>27.9</v>
      </c>
    </row>
    <row r="39" spans="1:7" ht="15">
      <c r="A39" s="36" t="s">
        <v>150</v>
      </c>
      <c r="B39" s="36">
        <v>4.9</v>
      </c>
      <c r="C39" s="36">
        <v>9.1</v>
      </c>
      <c r="D39" s="36">
        <v>41.3</v>
      </c>
      <c r="E39" s="36">
        <v>4.9</v>
      </c>
      <c r="F39" s="36">
        <v>9.1</v>
      </c>
      <c r="G39" s="36">
        <v>41.3</v>
      </c>
    </row>
    <row r="40" spans="1:7" ht="15">
      <c r="A40" s="36" t="s">
        <v>118</v>
      </c>
      <c r="B40" s="36">
        <f aca="true" t="shared" si="0" ref="B40:G40">SUM(B36:B39)</f>
        <v>25.6</v>
      </c>
      <c r="C40" s="36">
        <f t="shared" si="0"/>
        <v>17.7</v>
      </c>
      <c r="D40" s="36">
        <f t="shared" si="0"/>
        <v>113.1</v>
      </c>
      <c r="E40" s="36">
        <f t="shared" si="0"/>
        <v>25.6</v>
      </c>
      <c r="F40" s="36">
        <f t="shared" si="0"/>
        <v>17.7</v>
      </c>
      <c r="G40" s="36">
        <f t="shared" si="0"/>
        <v>113.1</v>
      </c>
    </row>
  </sheetData>
  <sheetProtection/>
  <mergeCells count="9">
    <mergeCell ref="J3:K3"/>
    <mergeCell ref="D33:E33"/>
    <mergeCell ref="F33:G33"/>
    <mergeCell ref="B34:D34"/>
    <mergeCell ref="E34:G34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5">
      <selection activeCell="L15" sqref="L15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0039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35" customFormat="1" ht="2.25" customHeight="1" hidden="1" thickBot="1"/>
    <row r="2" spans="1:2" s="35" customFormat="1" ht="15.75" hidden="1" thickBot="1">
      <c r="A2" t="s">
        <v>125</v>
      </c>
      <c r="B2"/>
    </row>
    <row r="4" ht="15.75" thickBot="1">
      <c r="A4" t="s">
        <v>146</v>
      </c>
    </row>
    <row r="5" spans="1:11" s="35" customFormat="1" ht="48">
      <c r="A5" s="34" t="s">
        <v>1</v>
      </c>
      <c r="B5" s="105" t="s">
        <v>87</v>
      </c>
      <c r="C5" s="106"/>
      <c r="D5" s="71" t="s">
        <v>90</v>
      </c>
      <c r="E5" s="71" t="s">
        <v>123</v>
      </c>
      <c r="F5" s="46"/>
      <c r="G5" s="55"/>
      <c r="H5" s="55"/>
      <c r="I5" s="103"/>
      <c r="J5" s="55" t="s">
        <v>93</v>
      </c>
      <c r="K5" s="103"/>
    </row>
    <row r="6" spans="1:11" s="35" customFormat="1" ht="67.5">
      <c r="A6" s="36" t="s">
        <v>146</v>
      </c>
      <c r="B6" s="50" t="s">
        <v>14</v>
      </c>
      <c r="C6" s="50" t="s">
        <v>15</v>
      </c>
      <c r="D6" s="104"/>
      <c r="E6" s="104"/>
      <c r="F6" s="48" t="s">
        <v>111</v>
      </c>
      <c r="G6" s="48" t="s">
        <v>109</v>
      </c>
      <c r="H6" s="48" t="s">
        <v>108</v>
      </c>
      <c r="I6" s="48" t="s">
        <v>110</v>
      </c>
      <c r="J6" s="48" t="s">
        <v>14</v>
      </c>
      <c r="K6" s="48" t="s">
        <v>15</v>
      </c>
    </row>
    <row r="7" spans="1:11" s="35" customFormat="1" ht="21" customHeight="1">
      <c r="A7" s="36" t="s">
        <v>208</v>
      </c>
      <c r="B7" s="37"/>
      <c r="C7" s="37"/>
      <c r="D7" s="37"/>
      <c r="E7" s="37"/>
      <c r="F7" s="37"/>
      <c r="G7" s="37"/>
      <c r="H7" s="37"/>
      <c r="I7" s="38"/>
      <c r="J7" s="39"/>
      <c r="K7" s="38"/>
    </row>
    <row r="8" spans="1:11" s="35" customFormat="1" ht="12">
      <c r="A8" s="36"/>
      <c r="B8" s="40"/>
      <c r="C8" s="40"/>
      <c r="D8" s="42"/>
      <c r="E8" s="40"/>
      <c r="F8" s="42"/>
      <c r="G8" s="40"/>
      <c r="H8" s="42"/>
      <c r="I8" s="38"/>
      <c r="J8" s="39"/>
      <c r="K8" s="39"/>
    </row>
    <row r="9" spans="1:11" s="35" customFormat="1" ht="36">
      <c r="A9" s="36" t="s">
        <v>204</v>
      </c>
      <c r="B9" s="40" t="s">
        <v>135</v>
      </c>
      <c r="C9" s="40" t="s">
        <v>135</v>
      </c>
      <c r="D9" s="42"/>
      <c r="E9" s="40"/>
      <c r="F9" s="42"/>
      <c r="G9" s="40"/>
      <c r="H9" s="42"/>
      <c r="I9" s="38"/>
      <c r="J9" s="39">
        <v>362</v>
      </c>
      <c r="K9" s="39">
        <v>362</v>
      </c>
    </row>
    <row r="10" spans="1:11" s="35" customFormat="1" ht="12">
      <c r="A10" s="41" t="s">
        <v>197</v>
      </c>
      <c r="B10" s="40">
        <v>44</v>
      </c>
      <c r="C10" s="40">
        <v>44</v>
      </c>
      <c r="D10" s="42">
        <v>30</v>
      </c>
      <c r="E10" s="40" t="s">
        <v>100</v>
      </c>
      <c r="F10" s="42"/>
      <c r="G10" s="42">
        <v>1.32</v>
      </c>
      <c r="H10" s="42"/>
      <c r="I10" s="43">
        <v>1.32</v>
      </c>
      <c r="J10" s="39"/>
      <c r="K10" s="39"/>
    </row>
    <row r="11" spans="1:11" s="35" customFormat="1" ht="12">
      <c r="A11" s="41" t="s">
        <v>112</v>
      </c>
      <c r="B11" s="40">
        <v>1</v>
      </c>
      <c r="C11" s="40">
        <v>1</v>
      </c>
      <c r="D11" s="42">
        <v>14</v>
      </c>
      <c r="E11" s="40" t="s">
        <v>107</v>
      </c>
      <c r="F11" s="42"/>
      <c r="G11" s="42">
        <v>0.01</v>
      </c>
      <c r="H11" s="42"/>
      <c r="I11" s="43">
        <v>0.01</v>
      </c>
      <c r="J11" s="39"/>
      <c r="K11" s="39"/>
    </row>
    <row r="12" spans="1:11" s="35" customFormat="1" ht="12">
      <c r="A12" s="41" t="s">
        <v>95</v>
      </c>
      <c r="B12" s="40">
        <v>6</v>
      </c>
      <c r="C12" s="40">
        <v>6</v>
      </c>
      <c r="D12" s="42">
        <v>300</v>
      </c>
      <c r="E12" s="40" t="s">
        <v>98</v>
      </c>
      <c r="F12" s="42">
        <v>1.8</v>
      </c>
      <c r="G12" s="40"/>
      <c r="H12" s="42">
        <v>1.8</v>
      </c>
      <c r="I12" s="38"/>
      <c r="J12" s="39"/>
      <c r="K12" s="39"/>
    </row>
    <row r="13" spans="1:11" s="35" customFormat="1" ht="12">
      <c r="A13" s="41" t="s">
        <v>46</v>
      </c>
      <c r="B13" s="40">
        <v>10</v>
      </c>
      <c r="C13" s="40">
        <v>10</v>
      </c>
      <c r="D13" s="42">
        <v>25</v>
      </c>
      <c r="E13" s="40"/>
      <c r="F13" s="42">
        <v>0.25</v>
      </c>
      <c r="G13" s="40"/>
      <c r="H13" s="42">
        <v>0.25</v>
      </c>
      <c r="I13" s="38"/>
      <c r="J13" s="39"/>
      <c r="K13" s="39"/>
    </row>
    <row r="14" spans="1:11" s="90" customFormat="1" ht="36">
      <c r="A14" s="36" t="s">
        <v>205</v>
      </c>
      <c r="B14" s="87">
        <v>106</v>
      </c>
      <c r="C14" s="87">
        <v>106</v>
      </c>
      <c r="D14" s="88"/>
      <c r="E14" s="87"/>
      <c r="F14" s="88"/>
      <c r="G14" s="87"/>
      <c r="H14" s="88"/>
      <c r="I14" s="39"/>
      <c r="J14" s="39">
        <v>190</v>
      </c>
      <c r="K14" s="39">
        <v>190</v>
      </c>
    </row>
    <row r="15" spans="1:11" s="35" customFormat="1" ht="12">
      <c r="A15" s="41" t="s">
        <v>198</v>
      </c>
      <c r="B15" s="40">
        <v>2</v>
      </c>
      <c r="C15" s="40">
        <v>2</v>
      </c>
      <c r="D15" s="42">
        <v>6</v>
      </c>
      <c r="E15" s="40" t="s">
        <v>199</v>
      </c>
      <c r="F15" s="42">
        <v>12</v>
      </c>
      <c r="G15" s="40"/>
      <c r="H15" s="42">
        <v>12</v>
      </c>
      <c r="I15" s="38"/>
      <c r="J15" s="39"/>
      <c r="K15" s="39"/>
    </row>
    <row r="16" spans="1:11" s="90" customFormat="1" ht="24">
      <c r="A16" s="41" t="s">
        <v>200</v>
      </c>
      <c r="B16" s="40">
        <v>30</v>
      </c>
      <c r="C16" s="40">
        <v>30</v>
      </c>
      <c r="D16" s="42">
        <v>46</v>
      </c>
      <c r="E16" s="40" t="s">
        <v>98</v>
      </c>
      <c r="F16" s="42">
        <v>1.38</v>
      </c>
      <c r="G16" s="42"/>
      <c r="H16" s="42">
        <v>1.38</v>
      </c>
      <c r="I16" s="89"/>
      <c r="J16" s="39"/>
      <c r="K16" s="39"/>
    </row>
    <row r="17" spans="1:11" s="35" customFormat="1" ht="12">
      <c r="A17" s="41" t="s">
        <v>96</v>
      </c>
      <c r="B17" s="40">
        <v>4</v>
      </c>
      <c r="C17" s="40">
        <v>4</v>
      </c>
      <c r="D17" s="42">
        <v>78</v>
      </c>
      <c r="E17" s="40" t="s">
        <v>98</v>
      </c>
      <c r="F17" s="42"/>
      <c r="G17" s="42">
        <v>0.31</v>
      </c>
      <c r="H17" s="42"/>
      <c r="I17" s="43">
        <v>0.31</v>
      </c>
      <c r="J17" s="39"/>
      <c r="K17" s="39"/>
    </row>
    <row r="18" spans="1:11" s="61" customFormat="1" ht="11.25">
      <c r="A18" s="66" t="s">
        <v>112</v>
      </c>
      <c r="B18" s="65">
        <v>1</v>
      </c>
      <c r="C18" s="65">
        <v>1</v>
      </c>
      <c r="D18" s="67">
        <v>14</v>
      </c>
      <c r="E18" s="65" t="s">
        <v>107</v>
      </c>
      <c r="F18" s="67"/>
      <c r="G18" s="67">
        <v>0.01</v>
      </c>
      <c r="H18" s="67"/>
      <c r="I18" s="68">
        <v>0.01</v>
      </c>
      <c r="J18" s="55"/>
      <c r="K18" s="55"/>
    </row>
    <row r="19" spans="1:11" s="61" customFormat="1" ht="22.5">
      <c r="A19" s="58" t="s">
        <v>206</v>
      </c>
      <c r="B19" s="98">
        <v>50</v>
      </c>
      <c r="C19" s="98">
        <v>50</v>
      </c>
      <c r="D19" s="96"/>
      <c r="E19" s="48"/>
      <c r="F19" s="48"/>
      <c r="G19" s="96"/>
      <c r="H19" s="96"/>
      <c r="I19" s="68"/>
      <c r="J19" s="55">
        <v>107</v>
      </c>
      <c r="K19" s="55">
        <v>107</v>
      </c>
    </row>
    <row r="20" spans="1:11" s="61" customFormat="1" ht="11.25">
      <c r="A20" s="66" t="s">
        <v>120</v>
      </c>
      <c r="B20" s="65">
        <v>39</v>
      </c>
      <c r="C20" s="65">
        <v>39</v>
      </c>
      <c r="D20" s="67">
        <v>16</v>
      </c>
      <c r="E20" s="65" t="s">
        <v>98</v>
      </c>
      <c r="F20" s="67">
        <v>0.62</v>
      </c>
      <c r="G20" s="67">
        <v>0</v>
      </c>
      <c r="H20" s="67">
        <v>0.62</v>
      </c>
      <c r="I20" s="68">
        <v>0</v>
      </c>
      <c r="J20" s="55"/>
      <c r="K20" s="55"/>
    </row>
    <row r="21" spans="1:11" s="61" customFormat="1" ht="11.25">
      <c r="A21" s="66" t="s">
        <v>82</v>
      </c>
      <c r="B21" s="65">
        <v>1</v>
      </c>
      <c r="C21" s="65">
        <v>1</v>
      </c>
      <c r="D21" s="67">
        <v>48</v>
      </c>
      <c r="E21" s="65" t="s">
        <v>99</v>
      </c>
      <c r="F21" s="67">
        <v>0</v>
      </c>
      <c r="G21" s="67">
        <v>0.05</v>
      </c>
      <c r="H21" s="67">
        <v>0</v>
      </c>
      <c r="I21" s="68">
        <v>0.05</v>
      </c>
      <c r="J21" s="55"/>
      <c r="K21" s="55"/>
    </row>
    <row r="22" spans="1:11" s="61" customFormat="1" ht="11.25">
      <c r="A22" s="66" t="s">
        <v>126</v>
      </c>
      <c r="B22" s="65">
        <v>1.35</v>
      </c>
      <c r="C22" s="65">
        <v>1.35</v>
      </c>
      <c r="D22" s="67">
        <v>111</v>
      </c>
      <c r="E22" s="65" t="s">
        <v>107</v>
      </c>
      <c r="F22" s="67">
        <v>0.15</v>
      </c>
      <c r="G22" s="67"/>
      <c r="H22" s="67">
        <v>0.15</v>
      </c>
      <c r="I22" s="68"/>
      <c r="J22" s="55"/>
      <c r="K22" s="55"/>
    </row>
    <row r="23" spans="1:11" s="61" customFormat="1" ht="11.25">
      <c r="A23" s="66" t="s">
        <v>84</v>
      </c>
      <c r="B23" s="65">
        <v>0.95</v>
      </c>
      <c r="C23" s="65">
        <v>0.95</v>
      </c>
      <c r="D23" s="67">
        <v>84</v>
      </c>
      <c r="E23" s="65" t="s">
        <v>107</v>
      </c>
      <c r="F23" s="67">
        <v>0.08</v>
      </c>
      <c r="G23" s="75"/>
      <c r="H23" s="67">
        <v>0.08</v>
      </c>
      <c r="I23" s="77"/>
      <c r="J23" s="55"/>
      <c r="K23" s="55"/>
    </row>
    <row r="24" spans="1:11" s="61" customFormat="1" ht="11.25">
      <c r="A24" s="72" t="s">
        <v>133</v>
      </c>
      <c r="B24" s="72">
        <v>15</v>
      </c>
      <c r="C24" s="72">
        <v>15</v>
      </c>
      <c r="D24" s="72"/>
      <c r="E24" s="73"/>
      <c r="F24" s="74"/>
      <c r="G24" s="75">
        <v>0</v>
      </c>
      <c r="H24" s="76"/>
      <c r="I24" s="77">
        <v>0</v>
      </c>
      <c r="J24" s="76"/>
      <c r="K24" s="76"/>
    </row>
    <row r="25" spans="1:11" s="61" customFormat="1" ht="11.25">
      <c r="A25" s="72" t="s">
        <v>112</v>
      </c>
      <c r="B25" s="72">
        <v>0.5</v>
      </c>
      <c r="C25" s="72">
        <v>0.5</v>
      </c>
      <c r="D25" s="72">
        <v>14</v>
      </c>
      <c r="E25" s="73" t="s">
        <v>107</v>
      </c>
      <c r="F25" s="74"/>
      <c r="G25" s="93">
        <v>0.01</v>
      </c>
      <c r="H25" s="76"/>
      <c r="I25" s="94">
        <v>0.01</v>
      </c>
      <c r="J25" s="76"/>
      <c r="K25" s="76"/>
    </row>
    <row r="26" spans="1:11" s="35" customFormat="1" ht="12">
      <c r="A26" s="41" t="s">
        <v>122</v>
      </c>
      <c r="B26" s="40">
        <v>0.13</v>
      </c>
      <c r="C26" s="40">
        <v>0.13</v>
      </c>
      <c r="D26" s="42">
        <v>78</v>
      </c>
      <c r="E26" s="40" t="s">
        <v>107</v>
      </c>
      <c r="F26" s="42"/>
      <c r="G26" s="42">
        <v>0.01</v>
      </c>
      <c r="H26" s="42"/>
      <c r="I26" s="43">
        <v>0.01</v>
      </c>
      <c r="J26" s="39"/>
      <c r="K26" s="39"/>
    </row>
    <row r="27" spans="1:11" s="35" customFormat="1" ht="36">
      <c r="A27" s="54" t="s">
        <v>207</v>
      </c>
      <c r="B27" s="87">
        <v>200</v>
      </c>
      <c r="C27" s="87">
        <v>200</v>
      </c>
      <c r="D27" s="43"/>
      <c r="E27" s="38"/>
      <c r="F27" s="67"/>
      <c r="G27" s="75"/>
      <c r="H27" s="67"/>
      <c r="I27" s="77"/>
      <c r="J27" s="39">
        <v>142</v>
      </c>
      <c r="K27" s="39">
        <v>142</v>
      </c>
    </row>
    <row r="28" spans="1:11" s="35" customFormat="1" ht="12">
      <c r="A28" s="57" t="s">
        <v>201</v>
      </c>
      <c r="B28" s="38">
        <v>2</v>
      </c>
      <c r="C28" s="38">
        <v>2</v>
      </c>
      <c r="D28" s="38">
        <v>387</v>
      </c>
      <c r="E28" s="38" t="s">
        <v>107</v>
      </c>
      <c r="F28" s="67">
        <v>0.77</v>
      </c>
      <c r="G28" s="75"/>
      <c r="H28" s="67">
        <v>0.77</v>
      </c>
      <c r="I28" s="77"/>
      <c r="J28" s="39"/>
      <c r="K28" s="39"/>
    </row>
    <row r="29" spans="1:11" s="90" customFormat="1" ht="12">
      <c r="A29" s="57" t="s">
        <v>68</v>
      </c>
      <c r="B29" s="39">
        <v>15</v>
      </c>
      <c r="C29" s="39">
        <v>15</v>
      </c>
      <c r="D29" s="39">
        <v>48</v>
      </c>
      <c r="E29" s="39" t="s">
        <v>107</v>
      </c>
      <c r="F29" s="96"/>
      <c r="G29" s="93">
        <v>0.72</v>
      </c>
      <c r="H29" s="96"/>
      <c r="I29" s="94">
        <v>0.72</v>
      </c>
      <c r="J29" s="39"/>
      <c r="K29" s="39"/>
    </row>
    <row r="30" spans="1:11" s="35" customFormat="1" ht="12">
      <c r="A30" s="57" t="s">
        <v>202</v>
      </c>
      <c r="B30" s="40">
        <v>19</v>
      </c>
      <c r="C30" s="40">
        <v>19</v>
      </c>
      <c r="D30" s="43">
        <v>158</v>
      </c>
      <c r="E30" s="38" t="s">
        <v>107</v>
      </c>
      <c r="F30" s="67"/>
      <c r="G30" s="75">
        <v>3</v>
      </c>
      <c r="H30" s="67"/>
      <c r="I30" s="77">
        <v>3</v>
      </c>
      <c r="J30" s="39"/>
      <c r="K30" s="39"/>
    </row>
    <row r="31" spans="1:11" s="35" customFormat="1" ht="12">
      <c r="A31" s="57" t="s">
        <v>150</v>
      </c>
      <c r="B31" s="40">
        <v>75</v>
      </c>
      <c r="C31" s="40"/>
      <c r="D31" s="43"/>
      <c r="E31" s="38"/>
      <c r="F31" s="67"/>
      <c r="G31" s="75"/>
      <c r="H31" s="67"/>
      <c r="I31" s="77"/>
      <c r="J31" s="39">
        <v>267</v>
      </c>
      <c r="K31" s="39">
        <v>267</v>
      </c>
    </row>
    <row r="32" spans="1:11" s="90" customFormat="1" ht="12">
      <c r="A32" s="54" t="s">
        <v>150</v>
      </c>
      <c r="B32" s="87">
        <v>75</v>
      </c>
      <c r="C32" s="87">
        <v>75</v>
      </c>
      <c r="D32" s="89">
        <v>134</v>
      </c>
      <c r="E32" s="39" t="s">
        <v>107</v>
      </c>
      <c r="F32" s="96">
        <v>10.05</v>
      </c>
      <c r="G32" s="93"/>
      <c r="H32" s="96">
        <v>10.05</v>
      </c>
      <c r="I32" s="94">
        <v>0</v>
      </c>
      <c r="J32" s="39"/>
      <c r="K32" s="39"/>
    </row>
    <row r="33" spans="1:11" s="90" customFormat="1" ht="12">
      <c r="A33" s="54" t="s">
        <v>203</v>
      </c>
      <c r="B33" s="39">
        <v>30</v>
      </c>
      <c r="C33" s="39">
        <v>30</v>
      </c>
      <c r="D33" s="39"/>
      <c r="E33" s="39"/>
      <c r="F33" s="88"/>
      <c r="G33" s="88"/>
      <c r="H33" s="88"/>
      <c r="I33" s="89"/>
      <c r="J33" s="39">
        <v>206</v>
      </c>
      <c r="K33" s="39">
        <v>206</v>
      </c>
    </row>
    <row r="34" spans="1:11" s="90" customFormat="1" ht="12">
      <c r="A34" s="54" t="s">
        <v>203</v>
      </c>
      <c r="B34" s="39">
        <v>31</v>
      </c>
      <c r="C34" s="39">
        <v>31</v>
      </c>
      <c r="D34" s="39">
        <v>289</v>
      </c>
      <c r="E34" s="39"/>
      <c r="F34" s="88">
        <v>8.96</v>
      </c>
      <c r="G34" s="88">
        <v>0</v>
      </c>
      <c r="H34" s="88">
        <v>8.96</v>
      </c>
      <c r="I34" s="89"/>
      <c r="J34" s="39"/>
      <c r="K34" s="39"/>
    </row>
    <row r="35" spans="1:11" s="90" customFormat="1" ht="12">
      <c r="A35" s="54" t="s">
        <v>118</v>
      </c>
      <c r="B35" s="39"/>
      <c r="C35" s="39"/>
      <c r="D35" s="39"/>
      <c r="E35" s="39"/>
      <c r="F35" s="88">
        <f aca="true" t="shared" si="0" ref="F35:K35">SUM(F9:F34)</f>
        <v>36.06</v>
      </c>
      <c r="G35" s="88">
        <f t="shared" si="0"/>
        <v>5.44</v>
      </c>
      <c r="H35" s="88">
        <f t="shared" si="0"/>
        <v>36.06</v>
      </c>
      <c r="I35" s="89">
        <f t="shared" si="0"/>
        <v>5.44</v>
      </c>
      <c r="J35" s="39">
        <f t="shared" si="0"/>
        <v>1274</v>
      </c>
      <c r="K35" s="39">
        <f t="shared" si="0"/>
        <v>1274</v>
      </c>
    </row>
    <row r="36" spans="1:11" s="90" customFormat="1" ht="12">
      <c r="A36" s="54"/>
      <c r="B36" s="39" t="s">
        <v>14</v>
      </c>
      <c r="C36" s="39"/>
      <c r="D36" s="39"/>
      <c r="E36" s="39" t="s">
        <v>15</v>
      </c>
      <c r="F36" s="88"/>
      <c r="G36" s="88"/>
      <c r="H36" s="88"/>
      <c r="I36" s="89"/>
      <c r="J36" s="39"/>
      <c r="K36" s="39"/>
    </row>
    <row r="37" spans="1:11" s="90" customFormat="1" ht="12">
      <c r="A37" s="54"/>
      <c r="B37" s="39" t="s">
        <v>115</v>
      </c>
      <c r="C37" s="39" t="s">
        <v>116</v>
      </c>
      <c r="D37" s="39" t="s">
        <v>117</v>
      </c>
      <c r="E37" s="39" t="s">
        <v>115</v>
      </c>
      <c r="F37" s="88" t="s">
        <v>116</v>
      </c>
      <c r="G37" s="88" t="s">
        <v>117</v>
      </c>
      <c r="H37" s="88"/>
      <c r="I37" s="89"/>
      <c r="J37" s="39"/>
      <c r="K37" s="39"/>
    </row>
    <row r="38" spans="1:11" s="90" customFormat="1" ht="12">
      <c r="A38" s="54" t="s">
        <v>209</v>
      </c>
      <c r="B38" s="39">
        <v>7.8</v>
      </c>
      <c r="C38" s="39">
        <v>18.5</v>
      </c>
      <c r="D38" s="39">
        <v>40.4</v>
      </c>
      <c r="E38" s="39">
        <v>7.8</v>
      </c>
      <c r="F38" s="88">
        <v>18.5</v>
      </c>
      <c r="G38" s="88">
        <v>40.4</v>
      </c>
      <c r="H38" s="88"/>
      <c r="I38" s="89"/>
      <c r="J38" s="39"/>
      <c r="K38" s="39"/>
    </row>
    <row r="39" spans="1:11" s="90" customFormat="1" ht="24">
      <c r="A39" s="130" t="s">
        <v>210</v>
      </c>
      <c r="B39" s="71">
        <v>11</v>
      </c>
      <c r="C39" s="71">
        <v>15.2</v>
      </c>
      <c r="D39" s="71">
        <v>2.2</v>
      </c>
      <c r="E39" s="71">
        <v>11</v>
      </c>
      <c r="F39" s="131">
        <v>15.2</v>
      </c>
      <c r="G39" s="131">
        <v>2.2</v>
      </c>
      <c r="H39" s="131"/>
      <c r="I39" s="132"/>
      <c r="J39" s="71"/>
      <c r="K39" s="71"/>
    </row>
    <row r="40" spans="1:7" s="133" customFormat="1" ht="15">
      <c r="A40" s="133" t="s">
        <v>134</v>
      </c>
      <c r="B40" s="133">
        <v>2.3</v>
      </c>
      <c r="C40" s="133">
        <v>0.4</v>
      </c>
      <c r="D40" s="133">
        <v>24.9</v>
      </c>
      <c r="E40" s="133">
        <v>2.3</v>
      </c>
      <c r="F40" s="133">
        <v>0.4</v>
      </c>
      <c r="G40" s="133">
        <v>24.9</v>
      </c>
    </row>
    <row r="41" spans="1:7" s="133" customFormat="1" ht="15">
      <c r="A41" s="133" t="s">
        <v>211</v>
      </c>
      <c r="B41" s="133">
        <v>3.3</v>
      </c>
      <c r="C41" s="133">
        <v>3.3</v>
      </c>
      <c r="D41" s="133">
        <v>24.8</v>
      </c>
      <c r="E41" s="133">
        <v>3.3</v>
      </c>
      <c r="F41" s="133">
        <v>3.3</v>
      </c>
      <c r="G41" s="133">
        <v>24.8</v>
      </c>
    </row>
    <row r="42" spans="1:7" s="133" customFormat="1" ht="15">
      <c r="A42" s="133" t="s">
        <v>150</v>
      </c>
      <c r="B42" s="133">
        <v>4.9</v>
      </c>
      <c r="C42" s="133">
        <v>9.1</v>
      </c>
      <c r="D42" s="133">
        <v>41.3</v>
      </c>
      <c r="E42" s="133">
        <v>4.9</v>
      </c>
      <c r="F42" s="133">
        <v>9.1</v>
      </c>
      <c r="G42" s="133">
        <v>41.3</v>
      </c>
    </row>
    <row r="43" spans="1:6" s="133" customFormat="1" ht="15">
      <c r="A43" s="133" t="s">
        <v>203</v>
      </c>
      <c r="B43" s="133">
        <v>6.9</v>
      </c>
      <c r="C43" s="133">
        <v>19.8</v>
      </c>
      <c r="E43" s="133">
        <v>6.9</v>
      </c>
      <c r="F43" s="133">
        <v>19.8</v>
      </c>
    </row>
    <row r="44" spans="1:7" s="133" customFormat="1" ht="15">
      <c r="A44" s="133" t="s">
        <v>118</v>
      </c>
      <c r="B44" s="133">
        <v>36.2</v>
      </c>
      <c r="C44" s="133">
        <v>66.3</v>
      </c>
      <c r="D44" s="133">
        <v>133.6</v>
      </c>
      <c r="E44" s="133">
        <v>36.2</v>
      </c>
      <c r="F44" s="133">
        <v>66.3</v>
      </c>
      <c r="G44" s="133">
        <v>133.6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9" ht="15">
      <c r="A1" s="2" t="s">
        <v>92</v>
      </c>
      <c r="B1" s="128" t="s">
        <v>87</v>
      </c>
      <c r="C1" s="129"/>
      <c r="D1" s="108" t="s">
        <v>90</v>
      </c>
      <c r="E1" s="108" t="s">
        <v>91</v>
      </c>
      <c r="F1" s="110" t="s">
        <v>35</v>
      </c>
      <c r="G1" s="111"/>
      <c r="H1" s="126" t="s">
        <v>93</v>
      </c>
      <c r="I1" s="127"/>
    </row>
    <row r="2" spans="1:9" ht="30">
      <c r="A2" s="8"/>
      <c r="B2" s="17" t="s">
        <v>14</v>
      </c>
      <c r="C2" s="17" t="s">
        <v>15</v>
      </c>
      <c r="D2" s="109"/>
      <c r="E2" s="109"/>
      <c r="F2" s="9" t="s">
        <v>14</v>
      </c>
      <c r="G2" s="17" t="s">
        <v>15</v>
      </c>
      <c r="H2" s="9" t="s">
        <v>14</v>
      </c>
      <c r="I2" s="17" t="s">
        <v>15</v>
      </c>
    </row>
    <row r="3" spans="1:9" ht="15" customHeight="1">
      <c r="A3" s="8" t="s">
        <v>0</v>
      </c>
      <c r="B3" s="9"/>
      <c r="C3" s="9"/>
      <c r="D3" s="9"/>
      <c r="E3" s="9"/>
      <c r="F3" s="9"/>
      <c r="G3" s="10"/>
      <c r="H3" s="11"/>
      <c r="I3" s="11"/>
    </row>
    <row r="4" spans="1:9" ht="15">
      <c r="A4" s="8"/>
      <c r="B4" s="12"/>
      <c r="C4" s="12"/>
      <c r="D4" s="12"/>
      <c r="E4" s="12"/>
      <c r="F4" s="12"/>
      <c r="G4" s="10"/>
      <c r="H4" s="11"/>
      <c r="I4" s="11"/>
    </row>
    <row r="5" spans="1:9" ht="15">
      <c r="A5" s="7"/>
      <c r="B5" s="12"/>
      <c r="C5" s="12"/>
      <c r="D5" s="15"/>
      <c r="E5" s="12"/>
      <c r="F5" s="15"/>
      <c r="G5" s="18"/>
      <c r="H5" s="11"/>
      <c r="I5" s="11"/>
    </row>
    <row r="6" spans="1:9" ht="15">
      <c r="A6" s="7"/>
      <c r="B6" s="12"/>
      <c r="C6" s="12"/>
      <c r="D6" s="15"/>
      <c r="E6" s="12"/>
      <c r="F6" s="15"/>
      <c r="G6" s="18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19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15"/>
      <c r="E13" s="12"/>
      <c r="F13" s="15"/>
      <c r="G13" s="18"/>
      <c r="H13" s="11"/>
      <c r="I13" s="11"/>
    </row>
    <row r="14" spans="1:9" ht="15">
      <c r="A14" s="8"/>
      <c r="B14" s="12"/>
      <c r="C14" s="12"/>
      <c r="D14" s="12"/>
      <c r="E14" s="12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2"/>
      <c r="E22" s="12"/>
      <c r="F22" s="15"/>
      <c r="G22" s="18"/>
      <c r="H22" s="11"/>
      <c r="I22" s="11"/>
    </row>
    <row r="23" spans="1:9" ht="15">
      <c r="A23" s="8"/>
      <c r="B23" s="21"/>
      <c r="C23" s="21"/>
      <c r="D23" s="21"/>
      <c r="E23" s="21"/>
      <c r="F23" s="18"/>
      <c r="G23" s="18"/>
      <c r="H23" s="10"/>
      <c r="I23" s="10"/>
    </row>
    <row r="24" spans="1:9" ht="15">
      <c r="A24" s="8"/>
      <c r="B24" s="21"/>
      <c r="C24" s="21"/>
      <c r="D24" s="21"/>
      <c r="E24" s="21"/>
      <c r="F24" s="18"/>
      <c r="G24" s="18"/>
      <c r="H24" s="10"/>
      <c r="I24" s="10"/>
    </row>
    <row r="25" spans="6:9" ht="15">
      <c r="F25" s="24">
        <f>SUM(F5:F24)</f>
        <v>0</v>
      </c>
      <c r="G25" s="24">
        <f>SUM(G5:G24)</f>
        <v>0</v>
      </c>
      <c r="H25" s="24">
        <f>SUM(H4:H24)</f>
        <v>0</v>
      </c>
      <c r="I25" s="24">
        <f>SUM(I4:I24)</f>
        <v>0</v>
      </c>
    </row>
  </sheetData>
  <sheetProtection/>
  <mergeCells count="5">
    <mergeCell ref="H1:I1"/>
    <mergeCell ref="D1:D2"/>
    <mergeCell ref="B1:C1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">
      <selection activeCell="A4" sqref="A4:IV24"/>
    </sheetView>
  </sheetViews>
  <sheetFormatPr defaultColWidth="9.140625" defaultRowHeight="15"/>
  <cols>
    <col min="1" max="1" width="15.57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3" ht="15.75" thickBot="1"/>
    <row r="4" spans="1:9" ht="15">
      <c r="A4" s="2"/>
      <c r="B4" s="128"/>
      <c r="C4" s="129"/>
      <c r="D4" s="108"/>
      <c r="E4" s="108"/>
      <c r="F4" s="110"/>
      <c r="G4" s="111"/>
      <c r="H4" s="126"/>
      <c r="I4" s="127"/>
    </row>
    <row r="5" spans="1:9" ht="15">
      <c r="A5" s="8"/>
      <c r="B5" s="17"/>
      <c r="C5" s="17"/>
      <c r="D5" s="109"/>
      <c r="E5" s="109"/>
      <c r="F5" s="9"/>
      <c r="G5" s="17"/>
      <c r="H5" s="9"/>
      <c r="I5" s="17"/>
    </row>
    <row r="6" spans="1:9" ht="15" customHeight="1">
      <c r="A6" s="8"/>
      <c r="B6" s="9"/>
      <c r="C6" s="9"/>
      <c r="D6" s="9"/>
      <c r="E6" s="9"/>
      <c r="F6" s="9"/>
      <c r="G6" s="10"/>
      <c r="H6" s="11"/>
      <c r="I6" s="11"/>
    </row>
    <row r="7" spans="1:9" ht="15">
      <c r="A7" s="8"/>
      <c r="B7" s="12"/>
      <c r="C7" s="12"/>
      <c r="D7" s="12"/>
      <c r="E7" s="12"/>
      <c r="F7" s="12"/>
      <c r="G7" s="10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7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8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26"/>
      <c r="E13" s="21"/>
      <c r="F13" s="15"/>
      <c r="G13" s="18"/>
      <c r="H13" s="11"/>
      <c r="I13" s="11"/>
    </row>
    <row r="14" spans="1:9" ht="15">
      <c r="A14" s="7"/>
      <c r="B14" s="12"/>
      <c r="C14" s="12"/>
      <c r="D14" s="26"/>
      <c r="E14" s="21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19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28"/>
      <c r="E19" s="29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27"/>
      <c r="B22" s="10"/>
      <c r="C22" s="10"/>
      <c r="D22" s="10"/>
      <c r="E22" s="10"/>
      <c r="F22" s="18"/>
      <c r="G22" s="18"/>
      <c r="H22" s="10"/>
      <c r="I22" s="10"/>
    </row>
    <row r="23" spans="1:9" ht="15">
      <c r="A23" s="27"/>
      <c r="B23" s="12"/>
      <c r="C23" s="12"/>
      <c r="D23" s="10"/>
      <c r="E23" s="10"/>
      <c r="F23" s="18"/>
      <c r="G23" s="18"/>
      <c r="H23" s="10"/>
      <c r="I23" s="10"/>
    </row>
    <row r="24" spans="6:9" ht="15">
      <c r="F24" s="24"/>
      <c r="G24" s="24"/>
      <c r="H24" s="24"/>
      <c r="I24" s="24"/>
    </row>
  </sheetData>
  <sheetProtection/>
  <mergeCells count="5">
    <mergeCell ref="H4:I4"/>
    <mergeCell ref="D4:D5"/>
    <mergeCell ref="B4:C4"/>
    <mergeCell ref="E4:E5"/>
    <mergeCell ref="F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A3" sqref="A3:IV28"/>
    </sheetView>
  </sheetViews>
  <sheetFormatPr defaultColWidth="9.140625" defaultRowHeight="15"/>
  <cols>
    <col min="1" max="1" width="16.421875" style="0" customWidth="1"/>
    <col min="3" max="3" width="9.421875" style="0" customWidth="1"/>
    <col min="4" max="4" width="6.57421875" style="0" bestFit="1" customWidth="1"/>
    <col min="5" max="5" width="10.00390625" style="0" customWidth="1"/>
    <col min="6" max="9" width="7.421875" style="0" bestFit="1" customWidth="1"/>
  </cols>
  <sheetData>
    <row r="2" ht="15.75" thickBot="1"/>
    <row r="3" spans="1:9" ht="15">
      <c r="A3" s="2"/>
      <c r="B3" s="128"/>
      <c r="C3" s="129"/>
      <c r="D3" s="108"/>
      <c r="E3" s="108"/>
      <c r="F3" s="110"/>
      <c r="G3" s="111"/>
      <c r="H3" s="126"/>
      <c r="I3" s="127"/>
    </row>
    <row r="4" spans="1:9" ht="15">
      <c r="A4" s="8"/>
      <c r="B4" s="17"/>
      <c r="C4" s="17"/>
      <c r="D4" s="109"/>
      <c r="E4" s="109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21"/>
      <c r="F9" s="15"/>
      <c r="G9" s="18"/>
      <c r="H9" s="11"/>
      <c r="I9" s="11"/>
    </row>
    <row r="10" spans="1:9" ht="15">
      <c r="A10" s="7"/>
      <c r="B10" s="12"/>
      <c r="C10" s="12"/>
      <c r="D10" s="15"/>
      <c r="E10" s="12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19"/>
      <c r="B12" s="12"/>
      <c r="C12" s="12"/>
      <c r="D12" s="26"/>
      <c r="E12" s="21"/>
      <c r="F12" s="15"/>
      <c r="G12" s="18"/>
      <c r="H12" s="11"/>
      <c r="I12" s="11"/>
    </row>
    <row r="13" spans="1:9" ht="15">
      <c r="A13" s="7"/>
      <c r="B13" s="12"/>
      <c r="C13" s="12"/>
      <c r="D13" s="12"/>
      <c r="E13" s="12"/>
      <c r="F13" s="15"/>
      <c r="G13" s="18"/>
      <c r="H13" s="11"/>
      <c r="I13" s="11"/>
    </row>
    <row r="14" spans="1:10" ht="15">
      <c r="A14" s="8"/>
      <c r="B14" s="12"/>
      <c r="C14" s="12"/>
      <c r="D14" s="12"/>
      <c r="E14" s="12"/>
      <c r="F14" s="15"/>
      <c r="G14" s="18"/>
      <c r="H14" s="11"/>
      <c r="I14" s="11"/>
      <c r="J14" s="11"/>
    </row>
    <row r="15" spans="1:9" ht="15">
      <c r="A15" s="19"/>
      <c r="B15" s="12"/>
      <c r="C15" s="12"/>
      <c r="D15" s="12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25"/>
      <c r="E18" s="12"/>
      <c r="F18" s="15"/>
      <c r="G18" s="18"/>
      <c r="H18" s="11"/>
      <c r="I18" s="11"/>
    </row>
    <row r="19" spans="1:9" ht="15">
      <c r="A19" s="7"/>
      <c r="B19" s="12"/>
      <c r="C19" s="12"/>
      <c r="D19" s="15"/>
      <c r="E19" s="21"/>
      <c r="F19" s="15"/>
      <c r="G19" s="18"/>
      <c r="H19" s="11"/>
      <c r="I19" s="11"/>
    </row>
    <row r="20" spans="1:9" ht="15">
      <c r="A20" s="7"/>
      <c r="B20" s="12"/>
      <c r="C20" s="12"/>
      <c r="D20" s="12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2"/>
      <c r="E21" s="12"/>
      <c r="F21" s="15"/>
      <c r="G21" s="18"/>
      <c r="H21" s="11"/>
      <c r="I21" s="11"/>
    </row>
    <row r="22" spans="1:9" ht="15">
      <c r="A22" s="19"/>
      <c r="B22" s="12"/>
      <c r="C22" s="12"/>
      <c r="D22" s="26"/>
      <c r="E22" s="21"/>
      <c r="F22" s="15"/>
      <c r="G22" s="18"/>
      <c r="H22" s="11"/>
      <c r="I22" s="11"/>
    </row>
    <row r="23" spans="1:9" ht="15">
      <c r="A23" s="19"/>
      <c r="B23" s="12"/>
      <c r="C23" s="12"/>
      <c r="D23" s="13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8"/>
      <c r="B25" s="14"/>
      <c r="C25" s="14"/>
      <c r="D25" s="15"/>
      <c r="E25" s="12"/>
      <c r="F25" s="15"/>
      <c r="G25" s="18"/>
      <c r="H25" s="11"/>
      <c r="I25" s="11"/>
    </row>
    <row r="26" spans="1:9" ht="15">
      <c r="A26" s="27"/>
      <c r="B26" s="10"/>
      <c r="C26" s="10"/>
      <c r="D26" s="10"/>
      <c r="E26" s="10"/>
      <c r="F26" s="18"/>
      <c r="G26" s="18"/>
      <c r="H26" s="10"/>
      <c r="I26" s="10"/>
    </row>
    <row r="27" spans="1:9" ht="15">
      <c r="A27" s="27"/>
      <c r="B27" s="14"/>
      <c r="C27" s="14"/>
      <c r="D27" s="10"/>
      <c r="E27" s="10"/>
      <c r="F27" s="18"/>
      <c r="G27" s="18"/>
      <c r="H27" s="10"/>
      <c r="I27" s="10"/>
    </row>
    <row r="28" spans="6:9" ht="15">
      <c r="F28" s="24"/>
      <c r="G28" s="24"/>
      <c r="H28" s="24"/>
      <c r="I28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2016-03-23T10:01:05Z</cp:lastPrinted>
  <dcterms:created xsi:type="dcterms:W3CDTF">2006-09-28T05:33:49Z</dcterms:created>
  <dcterms:modified xsi:type="dcterms:W3CDTF">2016-04-29T07:55:03Z</dcterms:modified>
  <cp:category/>
  <cp:version/>
  <cp:contentType/>
  <cp:contentStatus/>
</cp:coreProperties>
</file>